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p29112020" sheetId="1" r:id="rId1"/>
  </sheets>
  <calcPr calcId="125725"/>
</workbook>
</file>

<file path=xl/calcChain.xml><?xml version="1.0" encoding="utf-8"?>
<calcChain xmlns="http://schemas.openxmlformats.org/spreadsheetml/2006/main">
  <c r="P8" i="1"/>
  <c r="P9"/>
  <c r="O3"/>
  <c r="P6" s="1"/>
  <c r="O4"/>
  <c r="P7" s="1"/>
  <c r="O5"/>
  <c r="O6"/>
  <c r="O7"/>
  <c r="P10" s="1"/>
  <c r="O8"/>
  <c r="P11" s="1"/>
  <c r="O9"/>
  <c r="O10"/>
  <c r="O11"/>
  <c r="P14" s="1"/>
  <c r="O12"/>
  <c r="P15" s="1"/>
  <c r="O13"/>
  <c r="O14"/>
  <c r="O15"/>
  <c r="P18" s="1"/>
  <c r="O16"/>
  <c r="P19" s="1"/>
  <c r="O17"/>
  <c r="O18"/>
  <c r="O19"/>
  <c r="P22" s="1"/>
  <c r="O20"/>
  <c r="P23" s="1"/>
  <c r="O21"/>
  <c r="O22"/>
  <c r="O23"/>
  <c r="P26" s="1"/>
  <c r="O24"/>
  <c r="P27" s="1"/>
  <c r="O25"/>
  <c r="O26"/>
  <c r="O27"/>
  <c r="P30" s="1"/>
  <c r="O28"/>
  <c r="P31" s="1"/>
  <c r="O29"/>
  <c r="O30"/>
  <c r="O31"/>
  <c r="P34" s="1"/>
  <c r="O32"/>
  <c r="P35" s="1"/>
  <c r="O33"/>
  <c r="O34"/>
  <c r="O35"/>
  <c r="P38" s="1"/>
  <c r="O36"/>
  <c r="P39" s="1"/>
  <c r="O37"/>
  <c r="O38"/>
  <c r="O39"/>
  <c r="P42" s="1"/>
  <c r="O40"/>
  <c r="P43" s="1"/>
  <c r="O41"/>
  <c r="O42"/>
  <c r="O43"/>
  <c r="P46" s="1"/>
  <c r="O44"/>
  <c r="P47" s="1"/>
  <c r="O45"/>
  <c r="O46"/>
  <c r="O47"/>
  <c r="P50" s="1"/>
  <c r="O48"/>
  <c r="P51" s="1"/>
  <c r="O49"/>
  <c r="O50"/>
  <c r="O51"/>
  <c r="P54" s="1"/>
  <c r="O52"/>
  <c r="P55" s="1"/>
  <c r="O53"/>
  <c r="O54"/>
  <c r="O55"/>
  <c r="P58" s="1"/>
  <c r="O56"/>
  <c r="P59" s="1"/>
  <c r="O57"/>
  <c r="O58"/>
  <c r="O59"/>
  <c r="P62" s="1"/>
  <c r="O60"/>
  <c r="P63" s="1"/>
  <c r="O61"/>
  <c r="O62"/>
  <c r="O63"/>
  <c r="P66" s="1"/>
  <c r="O64"/>
  <c r="P67" s="1"/>
  <c r="O65"/>
  <c r="O66"/>
  <c r="O67"/>
  <c r="P70" s="1"/>
  <c r="O68"/>
  <c r="P71" s="1"/>
  <c r="O69"/>
  <c r="O70"/>
  <c r="O71"/>
  <c r="P74" s="1"/>
  <c r="O72"/>
  <c r="P75" s="1"/>
  <c r="O73"/>
  <c r="O74"/>
  <c r="O75"/>
  <c r="P78" s="1"/>
  <c r="O76"/>
  <c r="P79" s="1"/>
  <c r="O77"/>
  <c r="O78"/>
  <c r="O79"/>
  <c r="P82" s="1"/>
  <c r="O80"/>
  <c r="P83" s="1"/>
  <c r="O81"/>
  <c r="O82"/>
  <c r="O83"/>
  <c r="P86" s="1"/>
  <c r="O84"/>
  <c r="P87" s="1"/>
  <c r="O85"/>
  <c r="O86"/>
  <c r="O87"/>
  <c r="P90" s="1"/>
  <c r="O88"/>
  <c r="P91" s="1"/>
  <c r="O89"/>
  <c r="O90"/>
  <c r="O91"/>
  <c r="P94" s="1"/>
  <c r="O92"/>
  <c r="P95" s="1"/>
  <c r="O93"/>
  <c r="O94"/>
  <c r="O95"/>
  <c r="P98" s="1"/>
  <c r="O96"/>
  <c r="P99" s="1"/>
  <c r="O97"/>
  <c r="O98"/>
  <c r="O99"/>
  <c r="P102" s="1"/>
  <c r="O100"/>
  <c r="P103" s="1"/>
  <c r="O101"/>
  <c r="O102"/>
  <c r="O103"/>
  <c r="P106" s="1"/>
  <c r="O104"/>
  <c r="P107" s="1"/>
  <c r="O105"/>
  <c r="O106"/>
  <c r="O107"/>
  <c r="P110" s="1"/>
  <c r="O108"/>
  <c r="P111" s="1"/>
  <c r="O109"/>
  <c r="O110"/>
  <c r="O111"/>
  <c r="P114" s="1"/>
  <c r="O112"/>
  <c r="P115" s="1"/>
  <c r="O113"/>
  <c r="O114"/>
  <c r="O115"/>
  <c r="P118" s="1"/>
  <c r="O116"/>
  <c r="P119" s="1"/>
  <c r="O117"/>
  <c r="O118"/>
  <c r="O119"/>
  <c r="P122" s="1"/>
  <c r="O120"/>
  <c r="P123" s="1"/>
  <c r="O121"/>
  <c r="O122"/>
  <c r="O123"/>
  <c r="P126" s="1"/>
  <c r="O124"/>
  <c r="P127" s="1"/>
  <c r="O125"/>
  <c r="O126"/>
  <c r="O127"/>
  <c r="O128"/>
  <c r="P129" s="1"/>
  <c r="O129"/>
  <c r="O2"/>
  <c r="P5" s="1"/>
  <c r="P124" l="1"/>
  <c r="P116"/>
  <c r="Q116" s="1"/>
  <c r="P104"/>
  <c r="Q104" s="1"/>
  <c r="P96"/>
  <c r="P84"/>
  <c r="P72"/>
  <c r="Q72" s="1"/>
  <c r="P64"/>
  <c r="P56"/>
  <c r="P48"/>
  <c r="P40"/>
  <c r="Q40" s="1"/>
  <c r="P32"/>
  <c r="P24"/>
  <c r="P20"/>
  <c r="P12"/>
  <c r="Q12" s="1"/>
  <c r="P125"/>
  <c r="P113"/>
  <c r="P105"/>
  <c r="P101"/>
  <c r="P93"/>
  <c r="P85"/>
  <c r="P77"/>
  <c r="P65"/>
  <c r="Q65" s="1"/>
  <c r="P53"/>
  <c r="Q53" s="1"/>
  <c r="P17"/>
  <c r="P128"/>
  <c r="P120"/>
  <c r="Q120" s="1"/>
  <c r="P112"/>
  <c r="P108"/>
  <c r="P100"/>
  <c r="P92"/>
  <c r="Q92" s="1"/>
  <c r="P88"/>
  <c r="Q88" s="1"/>
  <c r="P80"/>
  <c r="P76"/>
  <c r="P68"/>
  <c r="Q68" s="1"/>
  <c r="P60"/>
  <c r="P52"/>
  <c r="P44"/>
  <c r="P36"/>
  <c r="Q36" s="1"/>
  <c r="P28"/>
  <c r="P16"/>
  <c r="P121"/>
  <c r="P117"/>
  <c r="Q117" s="1"/>
  <c r="P109"/>
  <c r="P97"/>
  <c r="P89"/>
  <c r="Q89" s="1"/>
  <c r="P81"/>
  <c r="Q81" s="1"/>
  <c r="P73"/>
  <c r="Q73" s="1"/>
  <c r="P69"/>
  <c r="P61"/>
  <c r="Q61" s="1"/>
  <c r="P57"/>
  <c r="Q57" s="1"/>
  <c r="P49"/>
  <c r="Q49" s="1"/>
  <c r="P45"/>
  <c r="P41"/>
  <c r="P37"/>
  <c r="Q37" s="1"/>
  <c r="P33"/>
  <c r="P29"/>
  <c r="P25"/>
  <c r="P21"/>
  <c r="P13"/>
  <c r="Q13" s="1"/>
  <c r="Q62"/>
  <c r="Q93"/>
  <c r="Q125"/>
  <c r="Q50"/>
  <c r="Q14"/>
  <c r="Q29"/>
  <c r="Q66"/>
  <c r="Q77"/>
  <c r="Q113"/>
  <c r="Q110"/>
  <c r="Q46"/>
  <c r="Q17"/>
  <c r="Q98"/>
  <c r="Q34"/>
  <c r="Q85"/>
  <c r="Q122"/>
  <c r="Q106"/>
  <c r="Q90"/>
  <c r="Q74"/>
  <c r="Q58"/>
  <c r="Q42"/>
  <c r="Q26"/>
  <c r="Q10"/>
  <c r="Q101"/>
  <c r="Q69"/>
  <c r="Q21"/>
  <c r="Q127"/>
  <c r="Q123"/>
  <c r="Q119"/>
  <c r="Q115"/>
  <c r="Q111"/>
  <c r="Q107"/>
  <c r="Q103"/>
  <c r="Q99"/>
  <c r="Q95"/>
  <c r="Q91"/>
  <c r="Q87"/>
  <c r="Q83"/>
  <c r="Q79"/>
  <c r="Q75"/>
  <c r="Q71"/>
  <c r="Q67"/>
  <c r="Q63"/>
  <c r="Q59"/>
  <c r="Q55"/>
  <c r="Q51"/>
  <c r="Q47"/>
  <c r="Q43"/>
  <c r="Q39"/>
  <c r="Q35"/>
  <c r="Q31"/>
  <c r="Q27"/>
  <c r="Q23"/>
  <c r="Q19"/>
  <c r="Q15"/>
  <c r="Q11"/>
  <c r="Q7"/>
  <c r="Q128"/>
  <c r="Q124"/>
  <c r="Q112"/>
  <c r="Q108"/>
  <c r="Q100"/>
  <c r="Q96"/>
  <c r="Q84"/>
  <c r="Q80"/>
  <c r="Q76"/>
  <c r="Q64"/>
  <c r="Q60"/>
  <c r="Q56"/>
  <c r="Q52"/>
  <c r="Q48"/>
  <c r="Q44"/>
  <c r="Q32"/>
  <c r="Q28"/>
  <c r="Q24"/>
  <c r="Q20"/>
  <c r="Q16"/>
  <c r="Q8"/>
  <c r="Q5"/>
  <c r="Q41"/>
  <c r="Q105"/>
  <c r="Q9"/>
  <c r="Q33"/>
  <c r="Q45"/>
  <c r="Q109"/>
  <c r="Q129"/>
  <c r="Q6"/>
  <c r="Q30"/>
  <c r="Q78"/>
  <c r="Q126"/>
  <c r="Q94"/>
  <c r="Q114"/>
  <c r="Q82"/>
  <c r="Q18"/>
  <c r="Q118"/>
  <c r="Q102"/>
  <c r="Q86"/>
  <c r="Q70"/>
  <c r="Q54"/>
  <c r="Q38"/>
  <c r="Q22"/>
  <c r="Q121"/>
  <c r="Q97"/>
  <c r="Q25"/>
</calcChain>
</file>

<file path=xl/sharedStrings.xml><?xml version="1.0" encoding="utf-8"?>
<sst xmlns="http://schemas.openxmlformats.org/spreadsheetml/2006/main" count="260" uniqueCount="195">
  <si>
    <t>5.0</t>
  </si>
  <si>
    <t>NA</t>
  </si>
  <si>
    <t>0.41</t>
  </si>
  <si>
    <t>6.0</t>
  </si>
  <si>
    <t>0.52</t>
  </si>
  <si>
    <t>7.0</t>
  </si>
  <si>
    <t>0.45</t>
  </si>
  <si>
    <t>8.0</t>
  </si>
  <si>
    <t>0.44</t>
  </si>
  <si>
    <t>9.0</t>
  </si>
  <si>
    <t>0.47</t>
  </si>
  <si>
    <t>10.0</t>
  </si>
  <si>
    <t>0.54</t>
  </si>
  <si>
    <t>11.0</t>
  </si>
  <si>
    <t>0.64</t>
  </si>
  <si>
    <t>12.0</t>
  </si>
  <si>
    <t>0.78</t>
  </si>
  <si>
    <t>13.0</t>
  </si>
  <si>
    <t>0.79</t>
  </si>
  <si>
    <t>14.0</t>
  </si>
  <si>
    <t>0.82</t>
  </si>
  <si>
    <t>15.0</t>
  </si>
  <si>
    <t>0.95</t>
  </si>
  <si>
    <t>16.0</t>
  </si>
  <si>
    <t>0.96</t>
  </si>
  <si>
    <t>17.0</t>
  </si>
  <si>
    <t>18.0</t>
  </si>
  <si>
    <t>19.0</t>
  </si>
  <si>
    <t>20.0</t>
  </si>
  <si>
    <t>21.0</t>
  </si>
  <si>
    <t>22.0</t>
  </si>
  <si>
    <t>23.0</t>
  </si>
  <si>
    <t>24.0</t>
  </si>
  <si>
    <t>0.91</t>
  </si>
  <si>
    <t>25.0</t>
  </si>
  <si>
    <t>0.99</t>
  </si>
  <si>
    <t>26.0</t>
  </si>
  <si>
    <t>27.0</t>
  </si>
  <si>
    <t>28.0</t>
  </si>
  <si>
    <t>29.0</t>
  </si>
  <si>
    <t>0.87</t>
  </si>
  <si>
    <t>30.0</t>
  </si>
  <si>
    <t>31.0</t>
  </si>
  <si>
    <t>0.67</t>
  </si>
  <si>
    <t>32.0</t>
  </si>
  <si>
    <t>0.68</t>
  </si>
  <si>
    <t>33.0</t>
  </si>
  <si>
    <t>0.77</t>
  </si>
  <si>
    <t>34.0</t>
  </si>
  <si>
    <t>35.0</t>
  </si>
  <si>
    <t>0.88</t>
  </si>
  <si>
    <t>36.0</t>
  </si>
  <si>
    <t>37.0</t>
  </si>
  <si>
    <t>38.0</t>
  </si>
  <si>
    <t>0.83</t>
  </si>
  <si>
    <t>39.0</t>
  </si>
  <si>
    <t>0.74</t>
  </si>
  <si>
    <t>40.0</t>
  </si>
  <si>
    <t>0.76</t>
  </si>
  <si>
    <t>41.0</t>
  </si>
  <si>
    <t>0.80</t>
  </si>
  <si>
    <t>42.0</t>
  </si>
  <si>
    <t>0.75</t>
  </si>
  <si>
    <t>43.0</t>
  </si>
  <si>
    <t>44.0</t>
  </si>
  <si>
    <t>0.58</t>
  </si>
  <si>
    <t>45.0</t>
  </si>
  <si>
    <t>46.0</t>
  </si>
  <si>
    <t>0.48</t>
  </si>
  <si>
    <t>47.0</t>
  </si>
  <si>
    <t>0.42</t>
  </si>
  <si>
    <t>48.0</t>
  </si>
  <si>
    <t>0.40</t>
  </si>
  <si>
    <t>49.0</t>
  </si>
  <si>
    <t>50.0</t>
  </si>
  <si>
    <t>51.0</t>
  </si>
  <si>
    <t>0.50</t>
  </si>
  <si>
    <t>52.0</t>
  </si>
  <si>
    <t>53.0</t>
  </si>
  <si>
    <t>54.0</t>
  </si>
  <si>
    <t>55.0</t>
  </si>
  <si>
    <t>0.60</t>
  </si>
  <si>
    <t>56.0</t>
  </si>
  <si>
    <t>0.66</t>
  </si>
  <si>
    <t>57.0</t>
  </si>
  <si>
    <t>58.0</t>
  </si>
  <si>
    <t>59.0</t>
  </si>
  <si>
    <t>60.0</t>
  </si>
  <si>
    <t>61.0</t>
  </si>
  <si>
    <t>62.0</t>
  </si>
  <si>
    <t>0.98</t>
  </si>
  <si>
    <t>63.0</t>
  </si>
  <si>
    <t>0.90</t>
  </si>
  <si>
    <t>64.0</t>
  </si>
  <si>
    <t>65.0</t>
  </si>
  <si>
    <t>0.89</t>
  </si>
  <si>
    <t>66.0</t>
  </si>
  <si>
    <t>67.0</t>
  </si>
  <si>
    <t>68.0</t>
  </si>
  <si>
    <t>0.72</t>
  </si>
  <si>
    <t>69.0</t>
  </si>
  <si>
    <t>0.61</t>
  </si>
  <si>
    <t>70.0</t>
  </si>
  <si>
    <t>0.59</t>
  </si>
  <si>
    <t>71.0</t>
  </si>
  <si>
    <t>0.49</t>
  </si>
  <si>
    <t>72.0</t>
  </si>
  <si>
    <t>73.0</t>
  </si>
  <si>
    <t>0.62</t>
  </si>
  <si>
    <t>74.0</t>
  </si>
  <si>
    <t>75.0</t>
  </si>
  <si>
    <t>76.0</t>
  </si>
  <si>
    <t>0.55</t>
  </si>
  <si>
    <t>77.0</t>
  </si>
  <si>
    <t>78.0</t>
  </si>
  <si>
    <t>0.53</t>
  </si>
  <si>
    <t>79.0</t>
  </si>
  <si>
    <t>80.0</t>
  </si>
  <si>
    <t>0.63</t>
  </si>
  <si>
    <t>81.0</t>
  </si>
  <si>
    <t>82.0</t>
  </si>
  <si>
    <t>83.0</t>
  </si>
  <si>
    <t>84.0</t>
  </si>
  <si>
    <t>85.0</t>
  </si>
  <si>
    <t>86.0</t>
  </si>
  <si>
    <t>87.0</t>
  </si>
  <si>
    <t>0.92</t>
  </si>
  <si>
    <t>88.0</t>
  </si>
  <si>
    <t>89.0</t>
  </si>
  <si>
    <t>90.0</t>
  </si>
  <si>
    <t>0.93</t>
  </si>
  <si>
    <t>91.0</t>
  </si>
  <si>
    <t>92.0</t>
  </si>
  <si>
    <t>93.0</t>
  </si>
  <si>
    <t>94.0</t>
  </si>
  <si>
    <t>95.0</t>
  </si>
  <si>
    <t>96.0</t>
  </si>
  <si>
    <t>0.71</t>
  </si>
  <si>
    <t>97.0</t>
  </si>
  <si>
    <t>98.0</t>
  </si>
  <si>
    <t>99.0</t>
  </si>
  <si>
    <t>100.0</t>
  </si>
  <si>
    <t>101.0</t>
  </si>
  <si>
    <t>0.69</t>
  </si>
  <si>
    <t>102.0</t>
  </si>
  <si>
    <t>103.0</t>
  </si>
  <si>
    <t>104.0</t>
  </si>
  <si>
    <t>105.0</t>
  </si>
  <si>
    <t>0.70</t>
  </si>
  <si>
    <t>106.0</t>
  </si>
  <si>
    <t>0.65</t>
  </si>
  <si>
    <t>107.0</t>
  </si>
  <si>
    <t>108.0</t>
  </si>
  <si>
    <t>109.0</t>
  </si>
  <si>
    <t>110.0</t>
  </si>
  <si>
    <t>111.0</t>
  </si>
  <si>
    <t>112.0</t>
  </si>
  <si>
    <t>113.0</t>
  </si>
  <si>
    <t>114.0</t>
  </si>
  <si>
    <t>115.0</t>
  </si>
  <si>
    <t>116.0</t>
  </si>
  <si>
    <t>0.56</t>
  </si>
  <si>
    <t>117.0</t>
  </si>
  <si>
    <t>118.0</t>
  </si>
  <si>
    <t>119.0</t>
  </si>
  <si>
    <t>120.0</t>
  </si>
  <si>
    <t>121.0</t>
  </si>
  <si>
    <t>122.0</t>
  </si>
  <si>
    <t>123.0</t>
  </si>
  <si>
    <t>124.0</t>
  </si>
  <si>
    <t>125.0</t>
  </si>
  <si>
    <t>126.0</t>
  </si>
  <si>
    <t>127.0</t>
  </si>
  <si>
    <t>128.0</t>
  </si>
  <si>
    <t>129.0</t>
  </si>
  <si>
    <t>0.81</t>
  </si>
  <si>
    <t>130.0</t>
  </si>
  <si>
    <t>131.0</t>
  </si>
  <si>
    <t>№</t>
  </si>
  <si>
    <t>Time, sec</t>
  </si>
  <si>
    <t>Delta</t>
  </si>
  <si>
    <t>Alpha1</t>
  </si>
  <si>
    <t xml:space="preserve"> Theta</t>
  </si>
  <si>
    <t>Alpha2</t>
  </si>
  <si>
    <t>Beta1</t>
  </si>
  <si>
    <t>Beta2</t>
  </si>
  <si>
    <t>Gamma1</t>
  </si>
  <si>
    <t>Gamma2</t>
  </si>
  <si>
    <t>Attention</t>
  </si>
  <si>
    <t>Meditation</t>
  </si>
  <si>
    <t>totPwr</t>
  </si>
  <si>
    <t>Derived2</t>
  </si>
  <si>
    <t>Averaged</t>
  </si>
  <si>
    <t>Difference</t>
  </si>
  <si>
    <t>Derived(&amp;Aver)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</si>
</sst>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164" fontId="0" fillId="0" borderId="0" xfId="1" quotePrefix="1" applyFont="1"/>
    <xf numFmtId="164" fontId="0" fillId="0" borderId="0" xfId="1" applyFont="1"/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2.927861290066015E-2"/>
          <c:y val="3.4996121938658378E-2"/>
          <c:w val="0.87537795275590558"/>
          <c:h val="0.87656695395345086"/>
        </c:manualLayout>
      </c:layout>
      <c:lineChart>
        <c:grouping val="standard"/>
        <c:ser>
          <c:idx val="0"/>
          <c:order val="0"/>
          <c:tx>
            <c:v>Meditation</c:v>
          </c:tx>
          <c:marker>
            <c:symbol val="none"/>
          </c:marker>
          <c:val>
            <c:numRef>
              <c:f>p29112020!$L$5:$L$129</c:f>
              <c:numCache>
                <c:formatCode>General</c:formatCode>
                <c:ptCount val="125"/>
                <c:pt idx="0">
                  <c:v>41</c:v>
                </c:pt>
                <c:pt idx="1">
                  <c:v>64</c:v>
                </c:pt>
                <c:pt idx="2">
                  <c:v>88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96</c:v>
                </c:pt>
                <c:pt idx="9">
                  <c:v>100</c:v>
                </c:pt>
                <c:pt idx="10">
                  <c:v>100</c:v>
                </c:pt>
                <c:pt idx="11">
                  <c:v>97</c:v>
                </c:pt>
                <c:pt idx="12">
                  <c:v>100</c:v>
                </c:pt>
                <c:pt idx="13">
                  <c:v>97</c:v>
                </c:pt>
                <c:pt idx="14">
                  <c:v>100</c:v>
                </c:pt>
                <c:pt idx="15">
                  <c:v>90</c:v>
                </c:pt>
                <c:pt idx="16">
                  <c:v>93</c:v>
                </c:pt>
                <c:pt idx="17">
                  <c:v>100</c:v>
                </c:pt>
                <c:pt idx="18">
                  <c:v>90</c:v>
                </c:pt>
                <c:pt idx="19">
                  <c:v>100</c:v>
                </c:pt>
                <c:pt idx="20">
                  <c:v>84</c:v>
                </c:pt>
                <c:pt idx="21">
                  <c:v>70</c:v>
                </c:pt>
                <c:pt idx="22">
                  <c:v>70</c:v>
                </c:pt>
                <c:pt idx="23">
                  <c:v>56</c:v>
                </c:pt>
                <c:pt idx="24">
                  <c:v>61</c:v>
                </c:pt>
                <c:pt idx="25">
                  <c:v>70</c:v>
                </c:pt>
                <c:pt idx="26">
                  <c:v>75</c:v>
                </c:pt>
                <c:pt idx="27">
                  <c:v>83</c:v>
                </c:pt>
                <c:pt idx="28">
                  <c:v>96</c:v>
                </c:pt>
                <c:pt idx="29">
                  <c:v>84</c:v>
                </c:pt>
                <c:pt idx="30">
                  <c:v>80</c:v>
                </c:pt>
                <c:pt idx="31">
                  <c:v>77</c:v>
                </c:pt>
                <c:pt idx="32">
                  <c:v>77</c:v>
                </c:pt>
                <c:pt idx="33">
                  <c:v>87</c:v>
                </c:pt>
                <c:pt idx="34">
                  <c:v>78</c:v>
                </c:pt>
                <c:pt idx="35">
                  <c:v>69</c:v>
                </c:pt>
                <c:pt idx="36">
                  <c:v>56</c:v>
                </c:pt>
                <c:pt idx="37">
                  <c:v>21</c:v>
                </c:pt>
                <c:pt idx="38">
                  <c:v>35</c:v>
                </c:pt>
                <c:pt idx="39">
                  <c:v>14</c:v>
                </c:pt>
                <c:pt idx="40">
                  <c:v>16</c:v>
                </c:pt>
                <c:pt idx="41">
                  <c:v>35</c:v>
                </c:pt>
                <c:pt idx="42">
                  <c:v>23</c:v>
                </c:pt>
                <c:pt idx="43">
                  <c:v>54</c:v>
                </c:pt>
                <c:pt idx="44">
                  <c:v>51</c:v>
                </c:pt>
                <c:pt idx="45">
                  <c:v>51</c:v>
                </c:pt>
                <c:pt idx="46">
                  <c:v>60</c:v>
                </c:pt>
                <c:pt idx="47">
                  <c:v>57</c:v>
                </c:pt>
                <c:pt idx="48">
                  <c:v>67</c:v>
                </c:pt>
                <c:pt idx="49">
                  <c:v>87</c:v>
                </c:pt>
                <c:pt idx="50">
                  <c:v>78</c:v>
                </c:pt>
                <c:pt idx="51">
                  <c:v>84</c:v>
                </c:pt>
                <c:pt idx="52">
                  <c:v>81</c:v>
                </c:pt>
                <c:pt idx="53">
                  <c:v>70</c:v>
                </c:pt>
                <c:pt idx="54">
                  <c:v>93</c:v>
                </c:pt>
                <c:pt idx="55">
                  <c:v>91</c:v>
                </c:pt>
                <c:pt idx="56">
                  <c:v>100</c:v>
                </c:pt>
                <c:pt idx="57">
                  <c:v>100</c:v>
                </c:pt>
                <c:pt idx="58">
                  <c:v>91</c:v>
                </c:pt>
                <c:pt idx="59">
                  <c:v>90</c:v>
                </c:pt>
                <c:pt idx="60">
                  <c:v>80</c:v>
                </c:pt>
                <c:pt idx="61">
                  <c:v>57</c:v>
                </c:pt>
                <c:pt idx="62">
                  <c:v>53</c:v>
                </c:pt>
                <c:pt idx="63">
                  <c:v>41</c:v>
                </c:pt>
                <c:pt idx="64">
                  <c:v>48</c:v>
                </c:pt>
                <c:pt idx="65">
                  <c:v>69</c:v>
                </c:pt>
                <c:pt idx="66">
                  <c:v>67</c:v>
                </c:pt>
                <c:pt idx="67">
                  <c:v>74</c:v>
                </c:pt>
                <c:pt idx="68">
                  <c:v>61</c:v>
                </c:pt>
                <c:pt idx="69">
                  <c:v>57</c:v>
                </c:pt>
                <c:pt idx="70">
                  <c:v>56</c:v>
                </c:pt>
                <c:pt idx="71">
                  <c:v>54</c:v>
                </c:pt>
                <c:pt idx="72">
                  <c:v>67</c:v>
                </c:pt>
                <c:pt idx="73">
                  <c:v>80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94</c:v>
                </c:pt>
                <c:pt idx="79">
                  <c:v>93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88</c:v>
                </c:pt>
                <c:pt idx="87">
                  <c:v>78</c:v>
                </c:pt>
                <c:pt idx="88">
                  <c:v>74</c:v>
                </c:pt>
                <c:pt idx="89">
                  <c:v>57</c:v>
                </c:pt>
                <c:pt idx="90">
                  <c:v>56</c:v>
                </c:pt>
                <c:pt idx="91">
                  <c:v>51</c:v>
                </c:pt>
                <c:pt idx="92">
                  <c:v>54</c:v>
                </c:pt>
                <c:pt idx="93">
                  <c:v>69</c:v>
                </c:pt>
                <c:pt idx="94">
                  <c:v>67</c:v>
                </c:pt>
                <c:pt idx="95">
                  <c:v>78</c:v>
                </c:pt>
                <c:pt idx="96">
                  <c:v>77</c:v>
                </c:pt>
                <c:pt idx="97">
                  <c:v>78</c:v>
                </c:pt>
                <c:pt idx="98">
                  <c:v>66</c:v>
                </c:pt>
                <c:pt idx="99">
                  <c:v>47</c:v>
                </c:pt>
                <c:pt idx="100">
                  <c:v>37</c:v>
                </c:pt>
                <c:pt idx="101">
                  <c:v>34</c:v>
                </c:pt>
                <c:pt idx="102">
                  <c:v>57</c:v>
                </c:pt>
                <c:pt idx="103">
                  <c:v>66</c:v>
                </c:pt>
                <c:pt idx="104">
                  <c:v>70</c:v>
                </c:pt>
                <c:pt idx="105">
                  <c:v>77</c:v>
                </c:pt>
                <c:pt idx="106">
                  <c:v>70</c:v>
                </c:pt>
                <c:pt idx="107">
                  <c:v>63</c:v>
                </c:pt>
                <c:pt idx="108">
                  <c:v>54</c:v>
                </c:pt>
                <c:pt idx="109">
                  <c:v>61</c:v>
                </c:pt>
                <c:pt idx="110">
                  <c:v>63</c:v>
                </c:pt>
                <c:pt idx="111">
                  <c:v>77</c:v>
                </c:pt>
                <c:pt idx="112">
                  <c:v>88</c:v>
                </c:pt>
                <c:pt idx="113">
                  <c:v>78</c:v>
                </c:pt>
                <c:pt idx="114">
                  <c:v>84</c:v>
                </c:pt>
                <c:pt idx="115">
                  <c:v>94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91</c:v>
                </c:pt>
                <c:pt idx="121">
                  <c:v>75</c:v>
                </c:pt>
                <c:pt idx="122">
                  <c:v>77</c:v>
                </c:pt>
                <c:pt idx="123">
                  <c:v>66</c:v>
                </c:pt>
                <c:pt idx="124">
                  <c:v>64</c:v>
                </c:pt>
              </c:numCache>
            </c:numRef>
          </c:val>
        </c:ser>
        <c:ser>
          <c:idx val="1"/>
          <c:order val="1"/>
          <c:tx>
            <c:v>Averaged</c:v>
          </c:tx>
          <c:marker>
            <c:symbol val="none"/>
          </c:marker>
          <c:val>
            <c:numRef>
              <c:f>p29112020!$P$5:$P$129</c:f>
              <c:numCache>
                <c:formatCode>General</c:formatCode>
                <c:ptCount val="125"/>
                <c:pt idx="0">
                  <c:v>44</c:v>
                </c:pt>
                <c:pt idx="1">
                  <c:v>47</c:v>
                </c:pt>
                <c:pt idx="2">
                  <c:v>54</c:v>
                </c:pt>
                <c:pt idx="3">
                  <c:v>64</c:v>
                </c:pt>
                <c:pt idx="4">
                  <c:v>78</c:v>
                </c:pt>
                <c:pt idx="5">
                  <c:v>79</c:v>
                </c:pt>
                <c:pt idx="6">
                  <c:v>82</c:v>
                </c:pt>
                <c:pt idx="7">
                  <c:v>95</c:v>
                </c:pt>
                <c:pt idx="8">
                  <c:v>96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91</c:v>
                </c:pt>
                <c:pt idx="17">
                  <c:v>99</c:v>
                </c:pt>
                <c:pt idx="18">
                  <c:v>91</c:v>
                </c:pt>
                <c:pt idx="19">
                  <c:v>100</c:v>
                </c:pt>
                <c:pt idx="20">
                  <c:v>100</c:v>
                </c:pt>
                <c:pt idx="21">
                  <c:v>87</c:v>
                </c:pt>
                <c:pt idx="22">
                  <c:v>82</c:v>
                </c:pt>
                <c:pt idx="23">
                  <c:v>67</c:v>
                </c:pt>
                <c:pt idx="24">
                  <c:v>68</c:v>
                </c:pt>
                <c:pt idx="25">
                  <c:v>77</c:v>
                </c:pt>
                <c:pt idx="26">
                  <c:v>79</c:v>
                </c:pt>
                <c:pt idx="27">
                  <c:v>88</c:v>
                </c:pt>
                <c:pt idx="28">
                  <c:v>95</c:v>
                </c:pt>
                <c:pt idx="29">
                  <c:v>87</c:v>
                </c:pt>
                <c:pt idx="30">
                  <c:v>83</c:v>
                </c:pt>
                <c:pt idx="31">
                  <c:v>74</c:v>
                </c:pt>
                <c:pt idx="32">
                  <c:v>76</c:v>
                </c:pt>
                <c:pt idx="33">
                  <c:v>80</c:v>
                </c:pt>
                <c:pt idx="34">
                  <c:v>75</c:v>
                </c:pt>
                <c:pt idx="35">
                  <c:v>68</c:v>
                </c:pt>
                <c:pt idx="36">
                  <c:v>58</c:v>
                </c:pt>
                <c:pt idx="37">
                  <c:v>41</c:v>
                </c:pt>
                <c:pt idx="38">
                  <c:v>48</c:v>
                </c:pt>
                <c:pt idx="39">
                  <c:v>42</c:v>
                </c:pt>
                <c:pt idx="40">
                  <c:v>40</c:v>
                </c:pt>
                <c:pt idx="41">
                  <c:v>47</c:v>
                </c:pt>
                <c:pt idx="42">
                  <c:v>40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58</c:v>
                </c:pt>
                <c:pt idx="47">
                  <c:v>60</c:v>
                </c:pt>
                <c:pt idx="48">
                  <c:v>66</c:v>
                </c:pt>
                <c:pt idx="49">
                  <c:v>76</c:v>
                </c:pt>
                <c:pt idx="50">
                  <c:v>68</c:v>
                </c:pt>
                <c:pt idx="51">
                  <c:v>80</c:v>
                </c:pt>
                <c:pt idx="52">
                  <c:v>80</c:v>
                </c:pt>
                <c:pt idx="53">
                  <c:v>77</c:v>
                </c:pt>
                <c:pt idx="54">
                  <c:v>98</c:v>
                </c:pt>
                <c:pt idx="55">
                  <c:v>90</c:v>
                </c:pt>
                <c:pt idx="56">
                  <c:v>91</c:v>
                </c:pt>
                <c:pt idx="57">
                  <c:v>89</c:v>
                </c:pt>
                <c:pt idx="58">
                  <c:v>76</c:v>
                </c:pt>
                <c:pt idx="59">
                  <c:v>76</c:v>
                </c:pt>
                <c:pt idx="60">
                  <c:v>72</c:v>
                </c:pt>
                <c:pt idx="61">
                  <c:v>61</c:v>
                </c:pt>
                <c:pt idx="62">
                  <c:v>59</c:v>
                </c:pt>
                <c:pt idx="63">
                  <c:v>49</c:v>
                </c:pt>
                <c:pt idx="64">
                  <c:v>49</c:v>
                </c:pt>
                <c:pt idx="65">
                  <c:v>62</c:v>
                </c:pt>
                <c:pt idx="66">
                  <c:v>58</c:v>
                </c:pt>
                <c:pt idx="67">
                  <c:v>59</c:v>
                </c:pt>
                <c:pt idx="68">
                  <c:v>55</c:v>
                </c:pt>
                <c:pt idx="69">
                  <c:v>52</c:v>
                </c:pt>
                <c:pt idx="70">
                  <c:v>53</c:v>
                </c:pt>
                <c:pt idx="71">
                  <c:v>52</c:v>
                </c:pt>
                <c:pt idx="72">
                  <c:v>63</c:v>
                </c:pt>
                <c:pt idx="73">
                  <c:v>78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95</c:v>
                </c:pt>
                <c:pt idx="79">
                  <c:v>92</c:v>
                </c:pt>
                <c:pt idx="80">
                  <c:v>92</c:v>
                </c:pt>
                <c:pt idx="81">
                  <c:v>90</c:v>
                </c:pt>
                <c:pt idx="82">
                  <c:v>93</c:v>
                </c:pt>
                <c:pt idx="83">
                  <c:v>100</c:v>
                </c:pt>
                <c:pt idx="84">
                  <c:v>100</c:v>
                </c:pt>
                <c:pt idx="85">
                  <c:v>96</c:v>
                </c:pt>
                <c:pt idx="86">
                  <c:v>89</c:v>
                </c:pt>
                <c:pt idx="87">
                  <c:v>78</c:v>
                </c:pt>
                <c:pt idx="88">
                  <c:v>71</c:v>
                </c:pt>
                <c:pt idx="89">
                  <c:v>61</c:v>
                </c:pt>
                <c:pt idx="90">
                  <c:v>62</c:v>
                </c:pt>
                <c:pt idx="91">
                  <c:v>58</c:v>
                </c:pt>
                <c:pt idx="92">
                  <c:v>64</c:v>
                </c:pt>
                <c:pt idx="93">
                  <c:v>69</c:v>
                </c:pt>
                <c:pt idx="94">
                  <c:v>64</c:v>
                </c:pt>
                <c:pt idx="95">
                  <c:v>72</c:v>
                </c:pt>
                <c:pt idx="96">
                  <c:v>71</c:v>
                </c:pt>
                <c:pt idx="97">
                  <c:v>70</c:v>
                </c:pt>
                <c:pt idx="98">
                  <c:v>65</c:v>
                </c:pt>
                <c:pt idx="99">
                  <c:v>53</c:v>
                </c:pt>
                <c:pt idx="100">
                  <c:v>45</c:v>
                </c:pt>
                <c:pt idx="101">
                  <c:v>44</c:v>
                </c:pt>
                <c:pt idx="102">
                  <c:v>62</c:v>
                </c:pt>
                <c:pt idx="103">
                  <c:v>65</c:v>
                </c:pt>
                <c:pt idx="104">
                  <c:v>72</c:v>
                </c:pt>
                <c:pt idx="105">
                  <c:v>75</c:v>
                </c:pt>
                <c:pt idx="106">
                  <c:v>67</c:v>
                </c:pt>
                <c:pt idx="107">
                  <c:v>64</c:v>
                </c:pt>
                <c:pt idx="108">
                  <c:v>56</c:v>
                </c:pt>
                <c:pt idx="109">
                  <c:v>65</c:v>
                </c:pt>
                <c:pt idx="110">
                  <c:v>70</c:v>
                </c:pt>
                <c:pt idx="111">
                  <c:v>74</c:v>
                </c:pt>
                <c:pt idx="112">
                  <c:v>82</c:v>
                </c:pt>
                <c:pt idx="113">
                  <c:v>75</c:v>
                </c:pt>
                <c:pt idx="114">
                  <c:v>78</c:v>
                </c:pt>
                <c:pt idx="115">
                  <c:v>93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99</c:v>
                </c:pt>
                <c:pt idx="121">
                  <c:v>81</c:v>
                </c:pt>
                <c:pt idx="122">
                  <c:v>75</c:v>
                </c:pt>
                <c:pt idx="123">
                  <c:v>62</c:v>
                </c:pt>
                <c:pt idx="124">
                  <c:v>66</c:v>
                </c:pt>
              </c:numCache>
            </c:numRef>
          </c:val>
        </c:ser>
        <c:marker val="1"/>
        <c:axId val="91013888"/>
        <c:axId val="91015424"/>
      </c:lineChart>
      <c:catAx>
        <c:axId val="91013888"/>
        <c:scaling>
          <c:orientation val="minMax"/>
        </c:scaling>
        <c:axPos val="b"/>
        <c:tickLblPos val="nextTo"/>
        <c:crossAx val="91015424"/>
        <c:crosses val="autoZero"/>
        <c:auto val="1"/>
        <c:lblAlgn val="ctr"/>
        <c:lblOffset val="100"/>
      </c:catAx>
      <c:valAx>
        <c:axId val="91015424"/>
        <c:scaling>
          <c:orientation val="minMax"/>
        </c:scaling>
        <c:axPos val="l"/>
        <c:majorGridlines/>
        <c:numFmt formatCode="General" sourceLinked="1"/>
        <c:tickLblPos val="nextTo"/>
        <c:crossAx val="91013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38100</xdr:rowOff>
    </xdr:from>
    <xdr:to>
      <xdr:col>19</xdr:col>
      <xdr:colOff>219075</xdr:colOff>
      <xdr:row>38</xdr:row>
      <xdr:rowOff>66675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workbookViewId="0">
      <selection activeCell="O2" sqref="O2"/>
    </sheetView>
  </sheetViews>
  <sheetFormatPr defaultRowHeight="15"/>
  <cols>
    <col min="12" max="12" width="12" customWidth="1"/>
    <col min="13" max="13" width="15" customWidth="1"/>
    <col min="14" max="14" width="8.5703125" customWidth="1"/>
    <col min="15" max="15" width="10.7109375" style="3" customWidth="1"/>
    <col min="17" max="17" width="11" customWidth="1"/>
  </cols>
  <sheetData>
    <row r="1" spans="1:17">
      <c r="A1" t="s">
        <v>178</v>
      </c>
      <c r="B1" t="s">
        <v>179</v>
      </c>
      <c r="C1" t="s">
        <v>180</v>
      </c>
      <c r="D1" t="s">
        <v>182</v>
      </c>
      <c r="E1" t="s">
        <v>181</v>
      </c>
      <c r="F1" t="s">
        <v>183</v>
      </c>
      <c r="G1" t="s">
        <v>184</v>
      </c>
      <c r="H1" t="s">
        <v>185</v>
      </c>
      <c r="I1" t="s">
        <v>186</v>
      </c>
      <c r="J1" t="s">
        <v>187</v>
      </c>
      <c r="K1" t="s">
        <v>188</v>
      </c>
      <c r="L1" t="s">
        <v>189</v>
      </c>
      <c r="M1" t="s">
        <v>194</v>
      </c>
      <c r="N1" t="s">
        <v>190</v>
      </c>
      <c r="O1" s="3" t="s">
        <v>191</v>
      </c>
      <c r="P1" t="s">
        <v>192</v>
      </c>
      <c r="Q1" t="s">
        <v>193</v>
      </c>
    </row>
    <row r="2" spans="1:17">
      <c r="A2">
        <v>1</v>
      </c>
      <c r="B2" s="1" t="s">
        <v>0</v>
      </c>
      <c r="C2">
        <v>149815</v>
      </c>
      <c r="D2">
        <v>355015</v>
      </c>
      <c r="E2">
        <v>63277</v>
      </c>
      <c r="F2">
        <v>17354</v>
      </c>
      <c r="G2">
        <v>47677</v>
      </c>
      <c r="H2">
        <v>9079</v>
      </c>
      <c r="I2">
        <v>9584</v>
      </c>
      <c r="J2">
        <v>1625</v>
      </c>
      <c r="K2" s="1" t="s">
        <v>1</v>
      </c>
      <c r="L2" s="1" t="s">
        <v>1</v>
      </c>
      <c r="M2" s="1" t="s">
        <v>2</v>
      </c>
      <c r="N2">
        <v>653426</v>
      </c>
      <c r="O2" s="2">
        <f>(SQRT(E2/N2)+0.8*SQRT(F2/N2))/(SQRT(G2/N2)+SQRT(H2/N2)+0.4*SQRT(D2/N2)+0.08*SQRT(C2/N2))/1.48</f>
        <v>0.41372522811905937</v>
      </c>
    </row>
    <row r="3" spans="1:17">
      <c r="A3">
        <v>2</v>
      </c>
      <c r="B3" s="1" t="s">
        <v>3</v>
      </c>
      <c r="C3">
        <v>68418</v>
      </c>
      <c r="D3">
        <v>41922</v>
      </c>
      <c r="E3">
        <v>15033</v>
      </c>
      <c r="F3">
        <v>23327</v>
      </c>
      <c r="G3">
        <v>7768</v>
      </c>
      <c r="H3">
        <v>5473</v>
      </c>
      <c r="I3">
        <v>5169</v>
      </c>
      <c r="J3">
        <v>2472</v>
      </c>
      <c r="K3" s="1" t="s">
        <v>1</v>
      </c>
      <c r="L3" s="1" t="s">
        <v>1</v>
      </c>
      <c r="M3" s="1" t="s">
        <v>4</v>
      </c>
      <c r="N3">
        <v>169582</v>
      </c>
      <c r="O3" s="2">
        <f t="shared" ref="O3:O66" si="0">(SQRT(E3/N3)+0.8*SQRT(F3/N3))/(SQRT(G3/N3)+SQRT(H3/N3)+0.4*SQRT(D3/N3)+0.08*SQRT(C3/N3))/1.48</f>
        <v>0.624296712813046</v>
      </c>
    </row>
    <row r="4" spans="1:17">
      <c r="A4">
        <v>3</v>
      </c>
      <c r="B4" s="1" t="s">
        <v>5</v>
      </c>
      <c r="C4">
        <v>7463</v>
      </c>
      <c r="D4">
        <v>28519</v>
      </c>
      <c r="E4">
        <v>5153</v>
      </c>
      <c r="F4">
        <v>4734</v>
      </c>
      <c r="G4">
        <v>12651</v>
      </c>
      <c r="H4">
        <v>7812</v>
      </c>
      <c r="I4">
        <v>3246</v>
      </c>
      <c r="J4">
        <v>1306</v>
      </c>
      <c r="K4" s="1" t="s">
        <v>1</v>
      </c>
      <c r="L4" s="1" t="s">
        <v>1</v>
      </c>
      <c r="M4" s="1" t="s">
        <v>6</v>
      </c>
      <c r="N4">
        <v>70884</v>
      </c>
      <c r="O4" s="2">
        <f t="shared" si="0"/>
        <v>0.31124965692658529</v>
      </c>
    </row>
    <row r="5" spans="1:17">
      <c r="A5">
        <v>4</v>
      </c>
      <c r="B5" s="1" t="s">
        <v>7</v>
      </c>
      <c r="C5">
        <v>9135</v>
      </c>
      <c r="D5">
        <v>28353</v>
      </c>
      <c r="E5">
        <v>6947</v>
      </c>
      <c r="F5">
        <v>10459</v>
      </c>
      <c r="G5">
        <v>9860</v>
      </c>
      <c r="H5">
        <v>11763</v>
      </c>
      <c r="I5">
        <v>3714</v>
      </c>
      <c r="J5">
        <v>2895</v>
      </c>
      <c r="K5">
        <v>53</v>
      </c>
      <c r="L5">
        <v>41</v>
      </c>
      <c r="M5" s="1" t="s">
        <v>8</v>
      </c>
      <c r="N5">
        <v>83126</v>
      </c>
      <c r="O5" s="2">
        <f t="shared" si="0"/>
        <v>0.39467932349909407</v>
      </c>
      <c r="P5">
        <f>MIN(ROUND(100*(O2+O3+O4+O5)/4,0),100)</f>
        <v>44</v>
      </c>
      <c r="Q5">
        <f>P5-L5</f>
        <v>3</v>
      </c>
    </row>
    <row r="6" spans="1:17">
      <c r="A6">
        <v>5</v>
      </c>
      <c r="B6" s="1" t="s">
        <v>9</v>
      </c>
      <c r="C6">
        <v>3092</v>
      </c>
      <c r="D6">
        <v>4535</v>
      </c>
      <c r="E6">
        <v>705</v>
      </c>
      <c r="F6">
        <v>17071</v>
      </c>
      <c r="G6">
        <v>4750</v>
      </c>
      <c r="H6">
        <v>3577</v>
      </c>
      <c r="I6">
        <v>2432</v>
      </c>
      <c r="J6">
        <v>1472</v>
      </c>
      <c r="K6">
        <v>61</v>
      </c>
      <c r="L6">
        <v>64</v>
      </c>
      <c r="M6" s="1" t="s">
        <v>10</v>
      </c>
      <c r="N6">
        <v>37634</v>
      </c>
      <c r="O6" s="2">
        <f t="shared" si="0"/>
        <v>0.5531401626347705</v>
      </c>
      <c r="P6">
        <f t="shared" ref="P6:P69" si="1">MIN(ROUND(100*(O3+O4+O5+O6)/4,0),100)</f>
        <v>47</v>
      </c>
      <c r="Q6">
        <f t="shared" ref="Q6:Q69" si="2">P6-L6</f>
        <v>-17</v>
      </c>
    </row>
    <row r="7" spans="1:17">
      <c r="A7">
        <v>6</v>
      </c>
      <c r="B7" s="1" t="s">
        <v>11</v>
      </c>
      <c r="C7">
        <v>9771</v>
      </c>
      <c r="D7">
        <v>25386</v>
      </c>
      <c r="E7">
        <v>63833</v>
      </c>
      <c r="F7">
        <v>16231</v>
      </c>
      <c r="G7">
        <v>19350</v>
      </c>
      <c r="H7">
        <v>3104</v>
      </c>
      <c r="I7">
        <v>4795</v>
      </c>
      <c r="J7">
        <v>3187</v>
      </c>
      <c r="K7">
        <v>57</v>
      </c>
      <c r="L7">
        <v>88</v>
      </c>
      <c r="M7" s="1" t="s">
        <v>12</v>
      </c>
      <c r="N7">
        <v>145657</v>
      </c>
      <c r="O7" s="2">
        <f t="shared" si="0"/>
        <v>0.89911530312607069</v>
      </c>
      <c r="P7">
        <f t="shared" si="1"/>
        <v>54</v>
      </c>
      <c r="Q7">
        <f t="shared" si="2"/>
        <v>-34</v>
      </c>
    </row>
    <row r="8" spans="1:17">
      <c r="A8">
        <v>7</v>
      </c>
      <c r="B8" s="1" t="s">
        <v>13</v>
      </c>
      <c r="C8">
        <v>1985</v>
      </c>
      <c r="D8">
        <v>17739</v>
      </c>
      <c r="E8">
        <v>64509</v>
      </c>
      <c r="F8">
        <v>8091</v>
      </c>
      <c r="G8">
        <v>19228</v>
      </c>
      <c r="H8">
        <v>11185</v>
      </c>
      <c r="I8">
        <v>3521</v>
      </c>
      <c r="J8">
        <v>2364</v>
      </c>
      <c r="K8">
        <v>64</v>
      </c>
      <c r="L8">
        <v>100</v>
      </c>
      <c r="M8" s="1" t="s">
        <v>14</v>
      </c>
      <c r="N8">
        <v>128622</v>
      </c>
      <c r="O8" s="2">
        <f t="shared" si="0"/>
        <v>0.73103390398217094</v>
      </c>
      <c r="P8">
        <f t="shared" si="1"/>
        <v>64</v>
      </c>
      <c r="Q8">
        <f t="shared" si="2"/>
        <v>-36</v>
      </c>
    </row>
    <row r="9" spans="1:17">
      <c r="A9">
        <v>8</v>
      </c>
      <c r="B9" s="1" t="s">
        <v>15</v>
      </c>
      <c r="C9">
        <v>101340</v>
      </c>
      <c r="D9">
        <v>19321</v>
      </c>
      <c r="E9">
        <v>27577</v>
      </c>
      <c r="F9">
        <v>4404</v>
      </c>
      <c r="G9">
        <v>1531</v>
      </c>
      <c r="H9">
        <v>1370</v>
      </c>
      <c r="I9">
        <v>1012</v>
      </c>
      <c r="J9">
        <v>3069</v>
      </c>
      <c r="K9">
        <v>44</v>
      </c>
      <c r="L9">
        <v>100</v>
      </c>
      <c r="M9" s="1" t="s">
        <v>16</v>
      </c>
      <c r="N9">
        <v>159624</v>
      </c>
      <c r="O9" s="2">
        <f t="shared" si="0"/>
        <v>0.94191114228868167</v>
      </c>
      <c r="P9">
        <f t="shared" si="1"/>
        <v>78</v>
      </c>
      <c r="Q9">
        <f t="shared" si="2"/>
        <v>-22</v>
      </c>
    </row>
    <row r="10" spans="1:17">
      <c r="A10">
        <v>9</v>
      </c>
      <c r="B10" s="1" t="s">
        <v>17</v>
      </c>
      <c r="C10">
        <v>95613</v>
      </c>
      <c r="D10">
        <v>59542</v>
      </c>
      <c r="E10">
        <v>48803</v>
      </c>
      <c r="F10">
        <v>11037</v>
      </c>
      <c r="G10">
        <v>14501</v>
      </c>
      <c r="H10">
        <v>11462</v>
      </c>
      <c r="I10">
        <v>3808</v>
      </c>
      <c r="J10">
        <v>2324</v>
      </c>
      <c r="K10">
        <v>41</v>
      </c>
      <c r="L10">
        <v>100</v>
      </c>
      <c r="M10" s="1" t="s">
        <v>18</v>
      </c>
      <c r="N10">
        <v>247090</v>
      </c>
      <c r="O10" s="2">
        <f t="shared" si="0"/>
        <v>0.5890234806489133</v>
      </c>
      <c r="P10">
        <f t="shared" si="1"/>
        <v>79</v>
      </c>
      <c r="Q10">
        <f t="shared" si="2"/>
        <v>-21</v>
      </c>
    </row>
    <row r="11" spans="1:17">
      <c r="A11">
        <v>10</v>
      </c>
      <c r="B11" s="1" t="s">
        <v>19</v>
      </c>
      <c r="C11">
        <v>11812</v>
      </c>
      <c r="D11">
        <v>104694</v>
      </c>
      <c r="E11">
        <v>85067</v>
      </c>
      <c r="F11">
        <v>39011</v>
      </c>
      <c r="G11">
        <v>5227</v>
      </c>
      <c r="H11">
        <v>8301</v>
      </c>
      <c r="I11">
        <v>5738</v>
      </c>
      <c r="J11">
        <v>1247</v>
      </c>
      <c r="K11">
        <v>43</v>
      </c>
      <c r="L11">
        <v>100</v>
      </c>
      <c r="M11" s="1" t="s">
        <v>20</v>
      </c>
      <c r="N11">
        <v>261097</v>
      </c>
      <c r="O11" s="2">
        <f t="shared" si="0"/>
        <v>1.0076418314423841</v>
      </c>
      <c r="P11">
        <f t="shared" si="1"/>
        <v>82</v>
      </c>
      <c r="Q11">
        <f t="shared" si="2"/>
        <v>-18</v>
      </c>
    </row>
    <row r="12" spans="1:17">
      <c r="A12">
        <v>11</v>
      </c>
      <c r="B12" s="1" t="s">
        <v>21</v>
      </c>
      <c r="C12">
        <v>16267</v>
      </c>
      <c r="D12">
        <v>8037</v>
      </c>
      <c r="E12">
        <v>93452</v>
      </c>
      <c r="F12">
        <v>69634</v>
      </c>
      <c r="G12">
        <v>28082</v>
      </c>
      <c r="H12">
        <v>3841</v>
      </c>
      <c r="I12">
        <v>4294</v>
      </c>
      <c r="J12">
        <v>4317</v>
      </c>
      <c r="K12">
        <v>29</v>
      </c>
      <c r="L12">
        <v>100</v>
      </c>
      <c r="M12" s="1" t="s">
        <v>22</v>
      </c>
      <c r="N12">
        <v>227924</v>
      </c>
      <c r="O12" s="2">
        <f t="shared" si="0"/>
        <v>1.2669549199772014</v>
      </c>
      <c r="P12">
        <f t="shared" si="1"/>
        <v>95</v>
      </c>
      <c r="Q12">
        <f t="shared" si="2"/>
        <v>-5</v>
      </c>
    </row>
    <row r="13" spans="1:17">
      <c r="A13">
        <v>12</v>
      </c>
      <c r="B13" s="1" t="s">
        <v>23</v>
      </c>
      <c r="C13">
        <v>15516</v>
      </c>
      <c r="D13">
        <v>97945</v>
      </c>
      <c r="E13">
        <v>56516</v>
      </c>
      <c r="F13">
        <v>57366</v>
      </c>
      <c r="G13">
        <v>4899</v>
      </c>
      <c r="H13">
        <v>9437</v>
      </c>
      <c r="I13">
        <v>4330</v>
      </c>
      <c r="J13">
        <v>3598</v>
      </c>
      <c r="K13">
        <v>35</v>
      </c>
      <c r="L13">
        <v>96</v>
      </c>
      <c r="M13" s="1" t="s">
        <v>24</v>
      </c>
      <c r="N13">
        <v>249607</v>
      </c>
      <c r="O13" s="2">
        <f t="shared" si="0"/>
        <v>0.959667970484955</v>
      </c>
      <c r="P13">
        <f t="shared" si="1"/>
        <v>96</v>
      </c>
      <c r="Q13">
        <f t="shared" si="2"/>
        <v>0</v>
      </c>
    </row>
    <row r="14" spans="1:17">
      <c r="A14">
        <v>13</v>
      </c>
      <c r="B14" s="1" t="s">
        <v>25</v>
      </c>
      <c r="C14">
        <v>5031</v>
      </c>
      <c r="D14">
        <v>40627</v>
      </c>
      <c r="E14">
        <v>23743</v>
      </c>
      <c r="F14">
        <v>85000</v>
      </c>
      <c r="G14">
        <v>6704</v>
      </c>
      <c r="H14">
        <v>9839</v>
      </c>
      <c r="I14">
        <v>5463</v>
      </c>
      <c r="J14">
        <v>3100</v>
      </c>
      <c r="K14">
        <v>30</v>
      </c>
      <c r="L14">
        <v>100</v>
      </c>
      <c r="M14" s="1">
        <v>1</v>
      </c>
      <c r="N14">
        <v>179507</v>
      </c>
      <c r="O14" s="2">
        <f t="shared" si="0"/>
        <v>0.97882304213998161</v>
      </c>
      <c r="P14">
        <f t="shared" si="1"/>
        <v>100</v>
      </c>
      <c r="Q14">
        <f t="shared" si="2"/>
        <v>0</v>
      </c>
    </row>
    <row r="15" spans="1:17">
      <c r="A15">
        <v>14</v>
      </c>
      <c r="B15" s="1" t="s">
        <v>26</v>
      </c>
      <c r="C15">
        <v>14046</v>
      </c>
      <c r="D15">
        <v>35529</v>
      </c>
      <c r="E15">
        <v>2617</v>
      </c>
      <c r="F15">
        <v>80703</v>
      </c>
      <c r="G15">
        <v>2835</v>
      </c>
      <c r="H15">
        <v>3580</v>
      </c>
      <c r="I15">
        <v>6531</v>
      </c>
      <c r="J15">
        <v>2184</v>
      </c>
      <c r="K15">
        <v>27</v>
      </c>
      <c r="L15">
        <v>100</v>
      </c>
      <c r="M15" s="1">
        <v>1</v>
      </c>
      <c r="N15">
        <v>148025</v>
      </c>
      <c r="O15" s="2">
        <f t="shared" si="0"/>
        <v>0.95033171737197075</v>
      </c>
      <c r="P15">
        <f t="shared" si="1"/>
        <v>100</v>
      </c>
      <c r="Q15">
        <f t="shared" si="2"/>
        <v>0</v>
      </c>
    </row>
    <row r="16" spans="1:17">
      <c r="A16">
        <v>15</v>
      </c>
      <c r="B16" s="1" t="s">
        <v>27</v>
      </c>
      <c r="C16">
        <v>1485</v>
      </c>
      <c r="D16">
        <v>31086</v>
      </c>
      <c r="E16">
        <v>101486</v>
      </c>
      <c r="F16">
        <v>56891</v>
      </c>
      <c r="G16">
        <v>8153</v>
      </c>
      <c r="H16">
        <v>7017</v>
      </c>
      <c r="I16">
        <v>2308</v>
      </c>
      <c r="J16">
        <v>1403</v>
      </c>
      <c r="K16">
        <v>30</v>
      </c>
      <c r="L16">
        <v>97</v>
      </c>
      <c r="M16" s="1">
        <v>1</v>
      </c>
      <c r="N16">
        <v>209829</v>
      </c>
      <c r="O16" s="2">
        <f t="shared" si="0"/>
        <v>1.3896676524194034</v>
      </c>
      <c r="P16">
        <f t="shared" si="1"/>
        <v>100</v>
      </c>
      <c r="Q16">
        <f t="shared" si="2"/>
        <v>3</v>
      </c>
    </row>
    <row r="17" spans="1:17">
      <c r="A17">
        <v>16</v>
      </c>
      <c r="B17" s="1" t="s">
        <v>28</v>
      </c>
      <c r="C17">
        <v>12802</v>
      </c>
      <c r="D17">
        <v>55801</v>
      </c>
      <c r="E17">
        <v>66547</v>
      </c>
      <c r="F17">
        <v>29718</v>
      </c>
      <c r="G17">
        <v>2875</v>
      </c>
      <c r="H17">
        <v>5148</v>
      </c>
      <c r="I17">
        <v>10785</v>
      </c>
      <c r="J17">
        <v>2243</v>
      </c>
      <c r="K17">
        <v>29</v>
      </c>
      <c r="L17">
        <v>100</v>
      </c>
      <c r="M17" s="1">
        <v>1</v>
      </c>
      <c r="N17">
        <v>185919</v>
      </c>
      <c r="O17" s="2">
        <f t="shared" si="0"/>
        <v>1.168521622458943</v>
      </c>
      <c r="P17">
        <f t="shared" si="1"/>
        <v>100</v>
      </c>
      <c r="Q17">
        <f t="shared" si="2"/>
        <v>0</v>
      </c>
    </row>
    <row r="18" spans="1:17">
      <c r="A18">
        <v>17</v>
      </c>
      <c r="B18" s="1" t="s">
        <v>29</v>
      </c>
      <c r="C18">
        <v>11533</v>
      </c>
      <c r="D18">
        <v>92005</v>
      </c>
      <c r="E18">
        <v>41409</v>
      </c>
      <c r="F18">
        <v>92006</v>
      </c>
      <c r="G18">
        <v>7795</v>
      </c>
      <c r="H18">
        <v>6497</v>
      </c>
      <c r="I18">
        <v>6659</v>
      </c>
      <c r="J18">
        <v>2740</v>
      </c>
      <c r="K18">
        <v>23</v>
      </c>
      <c r="L18">
        <v>97</v>
      </c>
      <c r="M18" s="1">
        <v>1</v>
      </c>
      <c r="N18">
        <v>260644</v>
      </c>
      <c r="O18" s="2">
        <f t="shared" si="0"/>
        <v>1.0088352597966008</v>
      </c>
      <c r="P18">
        <f t="shared" si="1"/>
        <v>100</v>
      </c>
      <c r="Q18">
        <f t="shared" si="2"/>
        <v>3</v>
      </c>
    </row>
    <row r="19" spans="1:17">
      <c r="A19">
        <v>18</v>
      </c>
      <c r="B19" s="1" t="s">
        <v>30</v>
      </c>
      <c r="C19">
        <v>20069</v>
      </c>
      <c r="D19">
        <v>31516</v>
      </c>
      <c r="E19">
        <v>144386</v>
      </c>
      <c r="F19">
        <v>9595</v>
      </c>
      <c r="G19">
        <v>7927</v>
      </c>
      <c r="H19">
        <v>8349</v>
      </c>
      <c r="I19">
        <v>4327</v>
      </c>
      <c r="J19">
        <v>838</v>
      </c>
      <c r="K19">
        <v>26</v>
      </c>
      <c r="L19">
        <v>100</v>
      </c>
      <c r="M19" s="1">
        <v>1</v>
      </c>
      <c r="N19">
        <v>227007</v>
      </c>
      <c r="O19" s="2">
        <f t="shared" si="0"/>
        <v>1.1786548586428651</v>
      </c>
      <c r="P19">
        <f t="shared" si="1"/>
        <v>100</v>
      </c>
      <c r="Q19">
        <f t="shared" si="2"/>
        <v>0</v>
      </c>
    </row>
    <row r="20" spans="1:17">
      <c r="A20">
        <v>19</v>
      </c>
      <c r="B20" s="1" t="s">
        <v>31</v>
      </c>
      <c r="C20">
        <v>69653</v>
      </c>
      <c r="D20">
        <v>47393</v>
      </c>
      <c r="E20">
        <v>64376</v>
      </c>
      <c r="F20">
        <v>19936</v>
      </c>
      <c r="G20">
        <v>27516</v>
      </c>
      <c r="H20">
        <v>9753</v>
      </c>
      <c r="I20">
        <v>7745</v>
      </c>
      <c r="J20">
        <v>2400</v>
      </c>
      <c r="K20">
        <v>30</v>
      </c>
      <c r="L20">
        <v>90</v>
      </c>
      <c r="M20" s="1">
        <v>1</v>
      </c>
      <c r="N20">
        <v>248772</v>
      </c>
      <c r="O20" s="2">
        <f t="shared" si="0"/>
        <v>0.66453047932298814</v>
      </c>
      <c r="P20">
        <f t="shared" si="1"/>
        <v>100</v>
      </c>
      <c r="Q20">
        <f t="shared" si="2"/>
        <v>10</v>
      </c>
    </row>
    <row r="21" spans="1:17">
      <c r="A21">
        <v>20</v>
      </c>
      <c r="B21" s="1" t="s">
        <v>32</v>
      </c>
      <c r="C21">
        <v>74181</v>
      </c>
      <c r="D21">
        <v>11016</v>
      </c>
      <c r="E21">
        <v>11306</v>
      </c>
      <c r="F21">
        <v>22692</v>
      </c>
      <c r="G21">
        <v>5541</v>
      </c>
      <c r="H21">
        <v>2726</v>
      </c>
      <c r="I21">
        <v>823</v>
      </c>
      <c r="J21">
        <v>248</v>
      </c>
      <c r="K21">
        <v>38</v>
      </c>
      <c r="L21">
        <v>93</v>
      </c>
      <c r="M21" s="1" t="s">
        <v>33</v>
      </c>
      <c r="N21">
        <v>128533</v>
      </c>
      <c r="O21" s="2">
        <f t="shared" si="0"/>
        <v>0.80490503663427226</v>
      </c>
      <c r="P21">
        <f t="shared" si="1"/>
        <v>91</v>
      </c>
      <c r="Q21">
        <f t="shared" si="2"/>
        <v>-2</v>
      </c>
    </row>
    <row r="22" spans="1:17">
      <c r="A22">
        <v>21</v>
      </c>
      <c r="B22" s="1" t="s">
        <v>34</v>
      </c>
      <c r="C22">
        <v>24874</v>
      </c>
      <c r="D22">
        <v>10802</v>
      </c>
      <c r="E22">
        <v>45767</v>
      </c>
      <c r="F22">
        <v>43844</v>
      </c>
      <c r="G22">
        <v>6336</v>
      </c>
      <c r="H22">
        <v>4160</v>
      </c>
      <c r="I22">
        <v>1816</v>
      </c>
      <c r="J22">
        <v>1254</v>
      </c>
      <c r="K22">
        <v>41</v>
      </c>
      <c r="L22">
        <v>100</v>
      </c>
      <c r="M22" s="1" t="s">
        <v>35</v>
      </c>
      <c r="N22">
        <v>138853</v>
      </c>
      <c r="O22" s="2">
        <f t="shared" si="0"/>
        <v>1.299792480510829</v>
      </c>
      <c r="P22">
        <f t="shared" si="1"/>
        <v>99</v>
      </c>
      <c r="Q22">
        <f t="shared" si="2"/>
        <v>-1</v>
      </c>
    </row>
    <row r="23" spans="1:17">
      <c r="A23">
        <v>22</v>
      </c>
      <c r="B23" s="1" t="s">
        <v>36</v>
      </c>
      <c r="C23">
        <v>6278</v>
      </c>
      <c r="D23">
        <v>70673</v>
      </c>
      <c r="E23">
        <v>56805</v>
      </c>
      <c r="F23">
        <v>15890</v>
      </c>
      <c r="G23">
        <v>7597</v>
      </c>
      <c r="H23">
        <v>4425</v>
      </c>
      <c r="I23">
        <v>3159</v>
      </c>
      <c r="J23">
        <v>3201</v>
      </c>
      <c r="K23">
        <v>38</v>
      </c>
      <c r="L23">
        <v>90</v>
      </c>
      <c r="M23" s="1" t="s">
        <v>33</v>
      </c>
      <c r="N23">
        <v>168028</v>
      </c>
      <c r="O23" s="2">
        <f t="shared" si="0"/>
        <v>0.86041174935382658</v>
      </c>
      <c r="P23">
        <f t="shared" si="1"/>
        <v>91</v>
      </c>
      <c r="Q23">
        <f t="shared" si="2"/>
        <v>1</v>
      </c>
    </row>
    <row r="24" spans="1:17">
      <c r="A24">
        <v>23</v>
      </c>
      <c r="B24" s="1" t="s">
        <v>37</v>
      </c>
      <c r="C24">
        <v>5167</v>
      </c>
      <c r="D24">
        <v>21641</v>
      </c>
      <c r="E24">
        <v>109675</v>
      </c>
      <c r="F24">
        <v>12576</v>
      </c>
      <c r="G24">
        <v>7598</v>
      </c>
      <c r="H24">
        <v>3788</v>
      </c>
      <c r="I24">
        <v>2698</v>
      </c>
      <c r="J24">
        <v>589</v>
      </c>
      <c r="K24">
        <v>29</v>
      </c>
      <c r="L24">
        <v>100</v>
      </c>
      <c r="M24" s="1">
        <v>1</v>
      </c>
      <c r="N24">
        <v>163732</v>
      </c>
      <c r="O24" s="2">
        <f t="shared" si="0"/>
        <v>1.3332064865462085</v>
      </c>
      <c r="P24">
        <f t="shared" si="1"/>
        <v>100</v>
      </c>
      <c r="Q24">
        <f t="shared" si="2"/>
        <v>0</v>
      </c>
    </row>
    <row r="25" spans="1:17">
      <c r="A25">
        <v>24</v>
      </c>
      <c r="B25" s="1" t="s">
        <v>38</v>
      </c>
      <c r="C25">
        <v>6251</v>
      </c>
      <c r="D25">
        <v>62604</v>
      </c>
      <c r="E25">
        <v>24659</v>
      </c>
      <c r="F25">
        <v>3618</v>
      </c>
      <c r="G25">
        <v>5763</v>
      </c>
      <c r="H25">
        <v>5285</v>
      </c>
      <c r="I25">
        <v>3610</v>
      </c>
      <c r="J25">
        <v>2706</v>
      </c>
      <c r="K25">
        <v>27</v>
      </c>
      <c r="L25">
        <v>84</v>
      </c>
      <c r="M25" s="1">
        <v>1</v>
      </c>
      <c r="N25">
        <v>114496</v>
      </c>
      <c r="O25" s="2">
        <f t="shared" si="0"/>
        <v>0.54354816161744279</v>
      </c>
      <c r="P25">
        <f t="shared" si="1"/>
        <v>100</v>
      </c>
      <c r="Q25">
        <f t="shared" si="2"/>
        <v>16</v>
      </c>
    </row>
    <row r="26" spans="1:17">
      <c r="A26">
        <v>25</v>
      </c>
      <c r="B26" s="1" t="s">
        <v>39</v>
      </c>
      <c r="C26">
        <v>7521</v>
      </c>
      <c r="D26">
        <v>20200</v>
      </c>
      <c r="E26">
        <v>38191</v>
      </c>
      <c r="F26">
        <v>5261</v>
      </c>
      <c r="G26">
        <v>7486</v>
      </c>
      <c r="H26">
        <v>6916</v>
      </c>
      <c r="I26">
        <v>1729</v>
      </c>
      <c r="J26">
        <v>1068</v>
      </c>
      <c r="K26">
        <v>35</v>
      </c>
      <c r="L26">
        <v>70</v>
      </c>
      <c r="M26" s="1" t="s">
        <v>40</v>
      </c>
      <c r="N26">
        <v>88372</v>
      </c>
      <c r="O26" s="2">
        <f t="shared" si="0"/>
        <v>0.7334943233097706</v>
      </c>
      <c r="P26">
        <f t="shared" si="1"/>
        <v>87</v>
      </c>
      <c r="Q26">
        <f t="shared" si="2"/>
        <v>17</v>
      </c>
    </row>
    <row r="27" spans="1:17">
      <c r="A27">
        <v>26</v>
      </c>
      <c r="B27" s="1" t="s">
        <v>41</v>
      </c>
      <c r="C27">
        <v>2622</v>
      </c>
      <c r="D27">
        <v>41324</v>
      </c>
      <c r="E27">
        <v>17134</v>
      </c>
      <c r="F27">
        <v>41741</v>
      </c>
      <c r="G27">
        <v>17973</v>
      </c>
      <c r="H27">
        <v>5606</v>
      </c>
      <c r="I27">
        <v>3434</v>
      </c>
      <c r="J27">
        <v>1215</v>
      </c>
      <c r="K27">
        <v>40</v>
      </c>
      <c r="L27">
        <v>70</v>
      </c>
      <c r="M27" s="1" t="s">
        <v>20</v>
      </c>
      <c r="N27">
        <v>131049</v>
      </c>
      <c r="O27" s="2">
        <f t="shared" si="0"/>
        <v>0.67566538538398169</v>
      </c>
      <c r="P27">
        <f t="shared" si="1"/>
        <v>82</v>
      </c>
      <c r="Q27">
        <f t="shared" si="2"/>
        <v>12</v>
      </c>
    </row>
    <row r="28" spans="1:17">
      <c r="A28">
        <v>27</v>
      </c>
      <c r="B28" s="1" t="s">
        <v>42</v>
      </c>
      <c r="C28">
        <v>2876</v>
      </c>
      <c r="D28">
        <v>32105</v>
      </c>
      <c r="E28">
        <v>30583</v>
      </c>
      <c r="F28">
        <v>14468</v>
      </c>
      <c r="G28">
        <v>13483</v>
      </c>
      <c r="H28">
        <v>3396</v>
      </c>
      <c r="I28">
        <v>2738</v>
      </c>
      <c r="J28">
        <v>687</v>
      </c>
      <c r="K28">
        <v>44</v>
      </c>
      <c r="L28">
        <v>56</v>
      </c>
      <c r="M28" s="1" t="s">
        <v>43</v>
      </c>
      <c r="N28">
        <v>100336</v>
      </c>
      <c r="O28" s="2">
        <f t="shared" si="0"/>
        <v>0.73168595453281926</v>
      </c>
      <c r="P28">
        <f t="shared" si="1"/>
        <v>67</v>
      </c>
      <c r="Q28">
        <f t="shared" si="2"/>
        <v>11</v>
      </c>
    </row>
    <row r="29" spans="1:17">
      <c r="A29">
        <v>28</v>
      </c>
      <c r="B29" s="1" t="s">
        <v>44</v>
      </c>
      <c r="C29">
        <v>201688</v>
      </c>
      <c r="D29">
        <v>30388</v>
      </c>
      <c r="E29">
        <v>14470</v>
      </c>
      <c r="F29">
        <v>7060</v>
      </c>
      <c r="G29">
        <v>5979</v>
      </c>
      <c r="H29">
        <v>1189</v>
      </c>
      <c r="I29">
        <v>791</v>
      </c>
      <c r="J29">
        <v>518</v>
      </c>
      <c r="K29">
        <v>37</v>
      </c>
      <c r="L29">
        <v>61</v>
      </c>
      <c r="M29" s="1" t="s">
        <v>45</v>
      </c>
      <c r="N29">
        <v>262083</v>
      </c>
      <c r="O29" s="2">
        <f t="shared" si="0"/>
        <v>0.58261235661273825</v>
      </c>
      <c r="P29">
        <f t="shared" si="1"/>
        <v>68</v>
      </c>
      <c r="Q29">
        <f t="shared" si="2"/>
        <v>7</v>
      </c>
    </row>
    <row r="30" spans="1:17">
      <c r="A30">
        <v>29</v>
      </c>
      <c r="B30" s="1" t="s">
        <v>46</v>
      </c>
      <c r="C30">
        <v>8277</v>
      </c>
      <c r="D30">
        <v>14619</v>
      </c>
      <c r="E30">
        <v>41231</v>
      </c>
      <c r="F30">
        <v>64269</v>
      </c>
      <c r="G30">
        <v>5499</v>
      </c>
      <c r="H30">
        <v>15765</v>
      </c>
      <c r="I30">
        <v>1313</v>
      </c>
      <c r="J30">
        <v>1627</v>
      </c>
      <c r="K30">
        <v>40</v>
      </c>
      <c r="L30">
        <v>70</v>
      </c>
      <c r="M30" s="1" t="s">
        <v>47</v>
      </c>
      <c r="N30">
        <v>152600</v>
      </c>
      <c r="O30" s="2">
        <f t="shared" si="0"/>
        <v>1.0739248192046309</v>
      </c>
      <c r="P30">
        <f t="shared" si="1"/>
        <v>77</v>
      </c>
      <c r="Q30">
        <f t="shared" si="2"/>
        <v>7</v>
      </c>
    </row>
    <row r="31" spans="1:17">
      <c r="A31">
        <v>30</v>
      </c>
      <c r="B31" s="1" t="s">
        <v>48</v>
      </c>
      <c r="C31">
        <v>10994</v>
      </c>
      <c r="D31">
        <v>33836</v>
      </c>
      <c r="E31">
        <v>51764</v>
      </c>
      <c r="F31">
        <v>15899</v>
      </c>
      <c r="G31">
        <v>8418</v>
      </c>
      <c r="H31">
        <v>11880</v>
      </c>
      <c r="I31">
        <v>6582</v>
      </c>
      <c r="J31">
        <v>1408</v>
      </c>
      <c r="K31">
        <v>47</v>
      </c>
      <c r="L31">
        <v>75</v>
      </c>
      <c r="M31" s="1" t="s">
        <v>18</v>
      </c>
      <c r="N31">
        <v>140781</v>
      </c>
      <c r="O31" s="2">
        <f t="shared" si="0"/>
        <v>0.78484653243882363</v>
      </c>
      <c r="P31">
        <f t="shared" si="1"/>
        <v>79</v>
      </c>
      <c r="Q31">
        <f t="shared" si="2"/>
        <v>4</v>
      </c>
    </row>
    <row r="32" spans="1:17">
      <c r="A32">
        <v>31</v>
      </c>
      <c r="B32" s="1" t="s">
        <v>49</v>
      </c>
      <c r="C32">
        <v>2960</v>
      </c>
      <c r="D32">
        <v>51324</v>
      </c>
      <c r="E32">
        <v>48958</v>
      </c>
      <c r="F32">
        <v>72534</v>
      </c>
      <c r="G32">
        <v>10290</v>
      </c>
      <c r="H32">
        <v>6135</v>
      </c>
      <c r="I32">
        <v>4726</v>
      </c>
      <c r="J32">
        <v>2047</v>
      </c>
      <c r="K32">
        <v>43</v>
      </c>
      <c r="L32">
        <v>83</v>
      </c>
      <c r="M32" s="1" t="s">
        <v>50</v>
      </c>
      <c r="N32">
        <v>198974</v>
      </c>
      <c r="O32" s="2">
        <f t="shared" si="0"/>
        <v>1.0740511780917412</v>
      </c>
      <c r="P32">
        <f t="shared" si="1"/>
        <v>88</v>
      </c>
      <c r="Q32">
        <f t="shared" si="2"/>
        <v>5</v>
      </c>
    </row>
    <row r="33" spans="1:17">
      <c r="A33">
        <v>32</v>
      </c>
      <c r="B33" s="1" t="s">
        <v>51</v>
      </c>
      <c r="C33">
        <v>903</v>
      </c>
      <c r="D33">
        <v>14721</v>
      </c>
      <c r="E33">
        <v>52610</v>
      </c>
      <c r="F33">
        <v>26657</v>
      </c>
      <c r="G33">
        <v>15380</v>
      </c>
      <c r="H33">
        <v>11078</v>
      </c>
      <c r="I33">
        <v>1533</v>
      </c>
      <c r="J33">
        <v>955</v>
      </c>
      <c r="K33">
        <v>56</v>
      </c>
      <c r="L33">
        <v>96</v>
      </c>
      <c r="M33" s="1" t="s">
        <v>22</v>
      </c>
      <c r="N33">
        <v>123837</v>
      </c>
      <c r="O33" s="2">
        <f t="shared" si="0"/>
        <v>0.86805516728593801</v>
      </c>
      <c r="P33">
        <f t="shared" si="1"/>
        <v>95</v>
      </c>
      <c r="Q33">
        <f t="shared" si="2"/>
        <v>-1</v>
      </c>
    </row>
    <row r="34" spans="1:17">
      <c r="A34">
        <v>33</v>
      </c>
      <c r="B34" s="1" t="s">
        <v>52</v>
      </c>
      <c r="C34">
        <v>8198</v>
      </c>
      <c r="D34">
        <v>58292</v>
      </c>
      <c r="E34">
        <v>75934</v>
      </c>
      <c r="F34">
        <v>13981</v>
      </c>
      <c r="G34">
        <v>18382</v>
      </c>
      <c r="H34">
        <v>8108</v>
      </c>
      <c r="I34">
        <v>1517</v>
      </c>
      <c r="J34">
        <v>1229</v>
      </c>
      <c r="K34">
        <v>48</v>
      </c>
      <c r="L34">
        <v>84</v>
      </c>
      <c r="M34" s="1" t="s">
        <v>40</v>
      </c>
      <c r="N34">
        <v>185641</v>
      </c>
      <c r="O34" s="2">
        <f t="shared" si="0"/>
        <v>0.75917292790050339</v>
      </c>
      <c r="P34">
        <f t="shared" si="1"/>
        <v>87</v>
      </c>
      <c r="Q34">
        <f t="shared" si="2"/>
        <v>3</v>
      </c>
    </row>
    <row r="35" spans="1:17">
      <c r="A35">
        <v>34</v>
      </c>
      <c r="B35" s="1" t="s">
        <v>53</v>
      </c>
      <c r="C35">
        <v>22311</v>
      </c>
      <c r="D35">
        <v>14216</v>
      </c>
      <c r="E35">
        <v>19828</v>
      </c>
      <c r="F35">
        <v>7875</v>
      </c>
      <c r="G35">
        <v>11960</v>
      </c>
      <c r="H35">
        <v>4420</v>
      </c>
      <c r="I35">
        <v>2498</v>
      </c>
      <c r="J35">
        <v>1563</v>
      </c>
      <c r="K35">
        <v>48</v>
      </c>
      <c r="L35">
        <v>80</v>
      </c>
      <c r="M35" s="1" t="s">
        <v>54</v>
      </c>
      <c r="N35">
        <v>84671</v>
      </c>
      <c r="O35" s="2">
        <f t="shared" si="0"/>
        <v>0.60772607239745746</v>
      </c>
      <c r="P35">
        <f t="shared" si="1"/>
        <v>83</v>
      </c>
      <c r="Q35">
        <f t="shared" si="2"/>
        <v>3</v>
      </c>
    </row>
    <row r="36" spans="1:17">
      <c r="A36">
        <v>35</v>
      </c>
      <c r="B36" s="1" t="s">
        <v>55</v>
      </c>
      <c r="C36">
        <v>2924</v>
      </c>
      <c r="D36">
        <v>24678</v>
      </c>
      <c r="E36">
        <v>40652</v>
      </c>
      <c r="F36">
        <v>9438</v>
      </c>
      <c r="G36">
        <v>11447</v>
      </c>
      <c r="H36">
        <v>6495</v>
      </c>
      <c r="I36">
        <v>2526</v>
      </c>
      <c r="J36">
        <v>1033</v>
      </c>
      <c r="K36">
        <v>54</v>
      </c>
      <c r="L36">
        <v>77</v>
      </c>
      <c r="M36" s="1" t="s">
        <v>56</v>
      </c>
      <c r="N36">
        <v>99193</v>
      </c>
      <c r="O36" s="2">
        <f t="shared" si="0"/>
        <v>0.74091799764625643</v>
      </c>
      <c r="P36">
        <f t="shared" si="1"/>
        <v>74</v>
      </c>
      <c r="Q36">
        <f t="shared" si="2"/>
        <v>-3</v>
      </c>
    </row>
    <row r="37" spans="1:17">
      <c r="A37">
        <v>36</v>
      </c>
      <c r="B37" s="1" t="s">
        <v>57</v>
      </c>
      <c r="C37">
        <v>7527</v>
      </c>
      <c r="D37">
        <v>14423</v>
      </c>
      <c r="E37">
        <v>37033</v>
      </c>
      <c r="F37">
        <v>4893</v>
      </c>
      <c r="G37">
        <v>3887</v>
      </c>
      <c r="H37">
        <v>3874</v>
      </c>
      <c r="I37">
        <v>1183</v>
      </c>
      <c r="J37">
        <v>2211</v>
      </c>
      <c r="K37">
        <v>51</v>
      </c>
      <c r="L37">
        <v>77</v>
      </c>
      <c r="M37" s="1" t="s">
        <v>58</v>
      </c>
      <c r="N37">
        <v>75031</v>
      </c>
      <c r="O37" s="2">
        <f t="shared" si="0"/>
        <v>0.93468317681747537</v>
      </c>
      <c r="P37">
        <f t="shared" si="1"/>
        <v>76</v>
      </c>
      <c r="Q37">
        <f t="shared" si="2"/>
        <v>-1</v>
      </c>
    </row>
    <row r="38" spans="1:17">
      <c r="A38">
        <v>37</v>
      </c>
      <c r="B38" s="1" t="s">
        <v>59</v>
      </c>
      <c r="C38">
        <v>4672</v>
      </c>
      <c r="D38">
        <v>11313</v>
      </c>
      <c r="E38">
        <v>35895</v>
      </c>
      <c r="F38">
        <v>23242</v>
      </c>
      <c r="G38">
        <v>10153</v>
      </c>
      <c r="H38">
        <v>6415</v>
      </c>
      <c r="I38">
        <v>1726</v>
      </c>
      <c r="J38">
        <v>1145</v>
      </c>
      <c r="K38">
        <v>56</v>
      </c>
      <c r="L38">
        <v>87</v>
      </c>
      <c r="M38" s="1" t="s">
        <v>60</v>
      </c>
      <c r="N38">
        <v>94561</v>
      </c>
      <c r="O38" s="2">
        <f t="shared" si="0"/>
        <v>0.91939290384916472</v>
      </c>
      <c r="P38">
        <f t="shared" si="1"/>
        <v>80</v>
      </c>
      <c r="Q38">
        <f t="shared" si="2"/>
        <v>-7</v>
      </c>
    </row>
    <row r="39" spans="1:17">
      <c r="A39">
        <v>38</v>
      </c>
      <c r="B39" s="1" t="s">
        <v>61</v>
      </c>
      <c r="C39">
        <v>5705</v>
      </c>
      <c r="D39">
        <v>10733</v>
      </c>
      <c r="E39">
        <v>7483</v>
      </c>
      <c r="F39">
        <v>9923</v>
      </c>
      <c r="G39">
        <v>19252</v>
      </c>
      <c r="H39">
        <v>8727</v>
      </c>
      <c r="I39">
        <v>2762</v>
      </c>
      <c r="J39">
        <v>1243</v>
      </c>
      <c r="K39">
        <v>66</v>
      </c>
      <c r="L39">
        <v>78</v>
      </c>
      <c r="M39" s="1" t="s">
        <v>62</v>
      </c>
      <c r="N39">
        <v>65828</v>
      </c>
      <c r="O39" s="2">
        <f t="shared" si="0"/>
        <v>0.4015497282955508</v>
      </c>
      <c r="P39">
        <f t="shared" si="1"/>
        <v>75</v>
      </c>
      <c r="Q39">
        <f t="shared" si="2"/>
        <v>-3</v>
      </c>
    </row>
    <row r="40" spans="1:17">
      <c r="A40">
        <v>39</v>
      </c>
      <c r="B40" s="1" t="s">
        <v>63</v>
      </c>
      <c r="C40">
        <v>3053</v>
      </c>
      <c r="D40">
        <v>7406</v>
      </c>
      <c r="E40">
        <v>4641</v>
      </c>
      <c r="F40">
        <v>7650</v>
      </c>
      <c r="G40">
        <v>7082</v>
      </c>
      <c r="H40">
        <v>6639</v>
      </c>
      <c r="I40">
        <v>3471</v>
      </c>
      <c r="J40">
        <v>585</v>
      </c>
      <c r="K40">
        <v>78</v>
      </c>
      <c r="L40">
        <v>69</v>
      </c>
      <c r="M40" s="1" t="s">
        <v>45</v>
      </c>
      <c r="N40">
        <v>40527</v>
      </c>
      <c r="O40" s="2">
        <f t="shared" si="0"/>
        <v>0.45632393352157347</v>
      </c>
      <c r="P40">
        <f t="shared" si="1"/>
        <v>68</v>
      </c>
      <c r="Q40">
        <f t="shared" si="2"/>
        <v>-1</v>
      </c>
    </row>
    <row r="41" spans="1:17">
      <c r="A41">
        <v>40</v>
      </c>
      <c r="B41" s="1" t="s">
        <v>64</v>
      </c>
      <c r="C41">
        <v>5485</v>
      </c>
      <c r="D41">
        <v>27241</v>
      </c>
      <c r="E41">
        <v>9409</v>
      </c>
      <c r="F41">
        <v>14214</v>
      </c>
      <c r="G41">
        <v>9260</v>
      </c>
      <c r="H41">
        <v>4138</v>
      </c>
      <c r="I41">
        <v>2909</v>
      </c>
      <c r="J41">
        <v>1696</v>
      </c>
      <c r="K41">
        <v>80</v>
      </c>
      <c r="L41">
        <v>56</v>
      </c>
      <c r="M41" s="1" t="s">
        <v>65</v>
      </c>
      <c r="N41">
        <v>74352</v>
      </c>
      <c r="O41" s="2">
        <f t="shared" si="0"/>
        <v>0.55907475794950201</v>
      </c>
      <c r="P41">
        <f t="shared" si="1"/>
        <v>58</v>
      </c>
      <c r="Q41">
        <f t="shared" si="2"/>
        <v>2</v>
      </c>
    </row>
    <row r="42" spans="1:17">
      <c r="A42">
        <v>41</v>
      </c>
      <c r="B42" s="1" t="s">
        <v>66</v>
      </c>
      <c r="C42">
        <v>6880</v>
      </c>
      <c r="D42">
        <v>50614</v>
      </c>
      <c r="E42">
        <v>1036</v>
      </c>
      <c r="F42">
        <v>3750</v>
      </c>
      <c r="G42">
        <v>5303</v>
      </c>
      <c r="H42">
        <v>5019</v>
      </c>
      <c r="I42">
        <v>5441</v>
      </c>
      <c r="J42">
        <v>3439</v>
      </c>
      <c r="K42">
        <v>80</v>
      </c>
      <c r="L42">
        <v>21</v>
      </c>
      <c r="M42" s="1" t="s">
        <v>2</v>
      </c>
      <c r="N42">
        <v>81482</v>
      </c>
      <c r="O42" s="2">
        <f t="shared" si="0"/>
        <v>0.22825996733921564</v>
      </c>
      <c r="P42">
        <f t="shared" si="1"/>
        <v>41</v>
      </c>
      <c r="Q42">
        <f t="shared" si="2"/>
        <v>20</v>
      </c>
    </row>
    <row r="43" spans="1:17">
      <c r="A43">
        <v>42</v>
      </c>
      <c r="B43" s="1" t="s">
        <v>67</v>
      </c>
      <c r="C43">
        <v>6520</v>
      </c>
      <c r="D43">
        <v>9154</v>
      </c>
      <c r="E43">
        <v>13439</v>
      </c>
      <c r="F43">
        <v>13746</v>
      </c>
      <c r="G43">
        <v>7987</v>
      </c>
      <c r="H43">
        <v>5699</v>
      </c>
      <c r="I43">
        <v>4547</v>
      </c>
      <c r="J43">
        <v>1387</v>
      </c>
      <c r="K43">
        <v>74</v>
      </c>
      <c r="L43">
        <v>35</v>
      </c>
      <c r="M43" s="1" t="s">
        <v>68</v>
      </c>
      <c r="N43">
        <v>62479</v>
      </c>
      <c r="O43" s="2">
        <f t="shared" si="0"/>
        <v>0.67609249202592836</v>
      </c>
      <c r="P43">
        <f t="shared" si="1"/>
        <v>48</v>
      </c>
      <c r="Q43">
        <f t="shared" si="2"/>
        <v>13</v>
      </c>
    </row>
    <row r="44" spans="1:17">
      <c r="A44">
        <v>43</v>
      </c>
      <c r="B44" s="1" t="s">
        <v>69</v>
      </c>
      <c r="C44">
        <v>9286</v>
      </c>
      <c r="D44">
        <v>66495</v>
      </c>
      <c r="E44">
        <v>1168</v>
      </c>
      <c r="F44">
        <v>3164</v>
      </c>
      <c r="G44">
        <v>5591</v>
      </c>
      <c r="H44">
        <v>5762</v>
      </c>
      <c r="I44">
        <v>4122</v>
      </c>
      <c r="J44">
        <v>1789</v>
      </c>
      <c r="K44">
        <v>61</v>
      </c>
      <c r="L44">
        <v>14</v>
      </c>
      <c r="M44" s="1" t="s">
        <v>70</v>
      </c>
      <c r="N44">
        <v>97377</v>
      </c>
      <c r="O44" s="2">
        <f t="shared" si="0"/>
        <v>0.20454896285462959</v>
      </c>
      <c r="P44">
        <f t="shared" si="1"/>
        <v>42</v>
      </c>
      <c r="Q44">
        <f t="shared" si="2"/>
        <v>28</v>
      </c>
    </row>
    <row r="45" spans="1:17">
      <c r="A45">
        <v>44</v>
      </c>
      <c r="B45" s="1" t="s">
        <v>71</v>
      </c>
      <c r="C45">
        <v>3297</v>
      </c>
      <c r="D45">
        <v>31098</v>
      </c>
      <c r="E45">
        <v>6497</v>
      </c>
      <c r="F45">
        <v>13109</v>
      </c>
      <c r="G45">
        <v>6186</v>
      </c>
      <c r="H45">
        <v>5975</v>
      </c>
      <c r="I45">
        <v>2612</v>
      </c>
      <c r="J45">
        <v>1982</v>
      </c>
      <c r="K45">
        <v>63</v>
      </c>
      <c r="L45">
        <v>16</v>
      </c>
      <c r="M45" s="1" t="s">
        <v>72</v>
      </c>
      <c r="N45">
        <v>70756</v>
      </c>
      <c r="O45" s="2">
        <f t="shared" si="0"/>
        <v>0.50350710548845445</v>
      </c>
      <c r="P45">
        <f t="shared" si="1"/>
        <v>40</v>
      </c>
      <c r="Q45">
        <f t="shared" si="2"/>
        <v>24</v>
      </c>
    </row>
    <row r="46" spans="1:17">
      <c r="A46">
        <v>45</v>
      </c>
      <c r="B46" s="1" t="s">
        <v>73</v>
      </c>
      <c r="C46">
        <v>13827</v>
      </c>
      <c r="D46">
        <v>46215</v>
      </c>
      <c r="E46">
        <v>11115</v>
      </c>
      <c r="F46">
        <v>11958</v>
      </c>
      <c r="G46">
        <v>11173</v>
      </c>
      <c r="H46">
        <v>3683</v>
      </c>
      <c r="I46">
        <v>5341</v>
      </c>
      <c r="J46">
        <v>2946</v>
      </c>
      <c r="K46">
        <v>60</v>
      </c>
      <c r="L46">
        <v>35</v>
      </c>
      <c r="M46" s="1" t="s">
        <v>10</v>
      </c>
      <c r="N46">
        <v>106258</v>
      </c>
      <c r="O46" s="2">
        <f t="shared" si="0"/>
        <v>0.49790104911344252</v>
      </c>
      <c r="P46">
        <f t="shared" si="1"/>
        <v>47</v>
      </c>
      <c r="Q46">
        <f t="shared" si="2"/>
        <v>12</v>
      </c>
    </row>
    <row r="47" spans="1:17">
      <c r="A47">
        <v>46</v>
      </c>
      <c r="B47" s="1" t="s">
        <v>74</v>
      </c>
      <c r="C47">
        <v>2975</v>
      </c>
      <c r="D47">
        <v>18569</v>
      </c>
      <c r="E47">
        <v>1561</v>
      </c>
      <c r="F47">
        <v>8756</v>
      </c>
      <c r="G47">
        <v>3587</v>
      </c>
      <c r="H47">
        <v>6742</v>
      </c>
      <c r="I47">
        <v>1113</v>
      </c>
      <c r="J47">
        <v>1471</v>
      </c>
      <c r="K47">
        <v>63</v>
      </c>
      <c r="L47">
        <v>23</v>
      </c>
      <c r="M47" s="1" t="s">
        <v>72</v>
      </c>
      <c r="N47">
        <v>44774</v>
      </c>
      <c r="O47" s="2">
        <f t="shared" si="0"/>
        <v>0.38470209865344285</v>
      </c>
      <c r="P47">
        <f t="shared" si="1"/>
        <v>40</v>
      </c>
      <c r="Q47">
        <f t="shared" si="2"/>
        <v>17</v>
      </c>
    </row>
    <row r="48" spans="1:17">
      <c r="A48">
        <v>47</v>
      </c>
      <c r="B48" s="1" t="s">
        <v>75</v>
      </c>
      <c r="C48">
        <v>85162</v>
      </c>
      <c r="D48">
        <v>2016</v>
      </c>
      <c r="E48">
        <v>6216</v>
      </c>
      <c r="F48">
        <v>2566</v>
      </c>
      <c r="G48">
        <v>1042</v>
      </c>
      <c r="H48">
        <v>3824</v>
      </c>
      <c r="I48">
        <v>1039</v>
      </c>
      <c r="J48">
        <v>728</v>
      </c>
      <c r="K48">
        <v>75</v>
      </c>
      <c r="L48">
        <v>54</v>
      </c>
      <c r="M48" s="1" t="s">
        <v>76</v>
      </c>
      <c r="N48">
        <v>102593</v>
      </c>
      <c r="O48" s="2">
        <f t="shared" si="0"/>
        <v>0.59555559366808475</v>
      </c>
      <c r="P48">
        <f t="shared" si="1"/>
        <v>50</v>
      </c>
      <c r="Q48">
        <f t="shared" si="2"/>
        <v>-4</v>
      </c>
    </row>
    <row r="49" spans="1:17">
      <c r="A49">
        <v>48</v>
      </c>
      <c r="B49" s="1" t="s">
        <v>77</v>
      </c>
      <c r="C49">
        <v>4093</v>
      </c>
      <c r="D49">
        <v>64002</v>
      </c>
      <c r="E49">
        <v>4822</v>
      </c>
      <c r="F49">
        <v>17779</v>
      </c>
      <c r="G49">
        <v>2307</v>
      </c>
      <c r="H49">
        <v>6209</v>
      </c>
      <c r="I49">
        <v>6198</v>
      </c>
      <c r="J49">
        <v>1645</v>
      </c>
      <c r="K49">
        <v>70</v>
      </c>
      <c r="L49">
        <v>51</v>
      </c>
      <c r="M49" s="1" t="s">
        <v>76</v>
      </c>
      <c r="N49">
        <v>107055</v>
      </c>
      <c r="O49" s="2">
        <f t="shared" si="0"/>
        <v>0.51039443497426584</v>
      </c>
      <c r="P49">
        <f t="shared" si="1"/>
        <v>50</v>
      </c>
      <c r="Q49">
        <f t="shared" si="2"/>
        <v>-1</v>
      </c>
    </row>
    <row r="50" spans="1:17">
      <c r="A50">
        <v>49</v>
      </c>
      <c r="B50" s="1" t="s">
        <v>78</v>
      </c>
      <c r="C50">
        <v>4965</v>
      </c>
      <c r="D50">
        <v>31564</v>
      </c>
      <c r="E50">
        <v>5284</v>
      </c>
      <c r="F50">
        <v>9755</v>
      </c>
      <c r="G50">
        <v>4811</v>
      </c>
      <c r="H50">
        <v>3257</v>
      </c>
      <c r="I50">
        <v>1528</v>
      </c>
      <c r="J50">
        <v>1228</v>
      </c>
      <c r="K50">
        <v>74</v>
      </c>
      <c r="L50">
        <v>51</v>
      </c>
      <c r="M50" s="1" t="s">
        <v>76</v>
      </c>
      <c r="N50">
        <v>62392</v>
      </c>
      <c r="O50" s="2">
        <f t="shared" si="0"/>
        <v>0.50461090377323314</v>
      </c>
      <c r="P50">
        <f t="shared" si="1"/>
        <v>50</v>
      </c>
      <c r="Q50">
        <f t="shared" si="2"/>
        <v>-1</v>
      </c>
    </row>
    <row r="51" spans="1:17">
      <c r="A51">
        <v>50</v>
      </c>
      <c r="B51" s="1" t="s">
        <v>79</v>
      </c>
      <c r="C51">
        <v>13886</v>
      </c>
      <c r="D51">
        <v>19580</v>
      </c>
      <c r="E51">
        <v>10775</v>
      </c>
      <c r="F51">
        <v>15507</v>
      </c>
      <c r="G51">
        <v>3232</v>
      </c>
      <c r="H51">
        <v>4421</v>
      </c>
      <c r="I51">
        <v>2589</v>
      </c>
      <c r="J51">
        <v>762</v>
      </c>
      <c r="K51">
        <v>66</v>
      </c>
      <c r="L51">
        <v>60</v>
      </c>
      <c r="M51" s="1" t="s">
        <v>65</v>
      </c>
      <c r="N51">
        <v>70752</v>
      </c>
      <c r="O51" s="2">
        <f t="shared" si="0"/>
        <v>0.72824542977312423</v>
      </c>
      <c r="P51">
        <f t="shared" si="1"/>
        <v>58</v>
      </c>
      <c r="Q51">
        <f t="shared" si="2"/>
        <v>-2</v>
      </c>
    </row>
    <row r="52" spans="1:17">
      <c r="A52">
        <v>51</v>
      </c>
      <c r="B52" s="1" t="s">
        <v>80</v>
      </c>
      <c r="C52">
        <v>11282</v>
      </c>
      <c r="D52">
        <v>18629</v>
      </c>
      <c r="E52">
        <v>6863</v>
      </c>
      <c r="F52">
        <v>23593</v>
      </c>
      <c r="G52">
        <v>7503</v>
      </c>
      <c r="H52">
        <v>3324</v>
      </c>
      <c r="I52">
        <v>3893</v>
      </c>
      <c r="J52">
        <v>2478</v>
      </c>
      <c r="K52">
        <v>53</v>
      </c>
      <c r="L52">
        <v>57</v>
      </c>
      <c r="M52" s="1" t="s">
        <v>81</v>
      </c>
      <c r="N52">
        <v>77565</v>
      </c>
      <c r="O52" s="2">
        <f t="shared" si="0"/>
        <v>0.67032137185657448</v>
      </c>
      <c r="P52">
        <f t="shared" si="1"/>
        <v>60</v>
      </c>
      <c r="Q52">
        <f t="shared" si="2"/>
        <v>3</v>
      </c>
    </row>
    <row r="53" spans="1:17">
      <c r="A53">
        <v>52</v>
      </c>
      <c r="B53" s="1" t="s">
        <v>82</v>
      </c>
      <c r="C53">
        <v>7012</v>
      </c>
      <c r="D53">
        <v>36843</v>
      </c>
      <c r="E53">
        <v>14140</v>
      </c>
      <c r="F53">
        <v>30332</v>
      </c>
      <c r="G53">
        <v>5001</v>
      </c>
      <c r="H53">
        <v>7236</v>
      </c>
      <c r="I53">
        <v>2090</v>
      </c>
      <c r="J53">
        <v>5570</v>
      </c>
      <c r="K53">
        <v>54</v>
      </c>
      <c r="L53">
        <v>67</v>
      </c>
      <c r="M53" s="1" t="s">
        <v>83</v>
      </c>
      <c r="N53">
        <v>108224</v>
      </c>
      <c r="O53" s="2">
        <f t="shared" si="0"/>
        <v>0.7292780997282341</v>
      </c>
      <c r="P53">
        <f t="shared" si="1"/>
        <v>66</v>
      </c>
      <c r="Q53">
        <f t="shared" si="2"/>
        <v>-1</v>
      </c>
    </row>
    <row r="54" spans="1:17">
      <c r="A54">
        <v>53</v>
      </c>
      <c r="B54" s="1" t="s">
        <v>84</v>
      </c>
      <c r="C54">
        <v>14098</v>
      </c>
      <c r="D54">
        <v>3438</v>
      </c>
      <c r="E54">
        <v>21396</v>
      </c>
      <c r="F54">
        <v>22304</v>
      </c>
      <c r="G54">
        <v>6402</v>
      </c>
      <c r="H54">
        <v>6715</v>
      </c>
      <c r="I54">
        <v>4936</v>
      </c>
      <c r="J54">
        <v>1324</v>
      </c>
      <c r="K54">
        <v>61</v>
      </c>
      <c r="L54">
        <v>87</v>
      </c>
      <c r="M54" s="1" t="s">
        <v>58</v>
      </c>
      <c r="N54">
        <v>80613</v>
      </c>
      <c r="O54" s="2">
        <f t="shared" si="0"/>
        <v>0.92124865440380299</v>
      </c>
      <c r="P54">
        <f t="shared" si="1"/>
        <v>76</v>
      </c>
      <c r="Q54">
        <f t="shared" si="2"/>
        <v>-11</v>
      </c>
    </row>
    <row r="55" spans="1:17">
      <c r="A55">
        <v>54</v>
      </c>
      <c r="B55" s="1" t="s">
        <v>85</v>
      </c>
      <c r="C55">
        <v>4523</v>
      </c>
      <c r="D55">
        <v>13644</v>
      </c>
      <c r="E55">
        <v>3127</v>
      </c>
      <c r="F55">
        <v>8006</v>
      </c>
      <c r="G55">
        <v>10366</v>
      </c>
      <c r="H55">
        <v>3768</v>
      </c>
      <c r="I55">
        <v>1905</v>
      </c>
      <c r="J55">
        <v>2574</v>
      </c>
      <c r="K55">
        <v>64</v>
      </c>
      <c r="L55">
        <v>78</v>
      </c>
      <c r="M55" s="1" t="s">
        <v>45</v>
      </c>
      <c r="N55">
        <v>47913</v>
      </c>
      <c r="O55" s="2">
        <f t="shared" si="0"/>
        <v>0.40013330045628615</v>
      </c>
      <c r="P55">
        <f t="shared" si="1"/>
        <v>68</v>
      </c>
      <c r="Q55">
        <f t="shared" si="2"/>
        <v>-10</v>
      </c>
    </row>
    <row r="56" spans="1:17">
      <c r="A56">
        <v>55</v>
      </c>
      <c r="B56" s="1" t="s">
        <v>86</v>
      </c>
      <c r="C56">
        <v>24370</v>
      </c>
      <c r="D56">
        <v>39923</v>
      </c>
      <c r="E56">
        <v>53189</v>
      </c>
      <c r="F56">
        <v>49893</v>
      </c>
      <c r="G56">
        <v>7356</v>
      </c>
      <c r="H56">
        <v>3408</v>
      </c>
      <c r="I56">
        <v>6017</v>
      </c>
      <c r="J56">
        <v>1301</v>
      </c>
      <c r="K56">
        <v>56</v>
      </c>
      <c r="L56">
        <v>84</v>
      </c>
      <c r="M56" s="1" t="s">
        <v>60</v>
      </c>
      <c r="N56">
        <v>185457</v>
      </c>
      <c r="O56" s="2">
        <f t="shared" si="0"/>
        <v>1.1691415005128918</v>
      </c>
      <c r="P56">
        <f t="shared" si="1"/>
        <v>80</v>
      </c>
      <c r="Q56">
        <f t="shared" si="2"/>
        <v>-4</v>
      </c>
    </row>
    <row r="57" spans="1:17">
      <c r="A57">
        <v>56</v>
      </c>
      <c r="B57" s="1" t="s">
        <v>87</v>
      </c>
      <c r="C57">
        <v>20498</v>
      </c>
      <c r="D57">
        <v>91363</v>
      </c>
      <c r="E57">
        <v>50488</v>
      </c>
      <c r="F57">
        <v>26501</v>
      </c>
      <c r="G57">
        <v>20998</v>
      </c>
      <c r="H57">
        <v>3577</v>
      </c>
      <c r="I57">
        <v>2390</v>
      </c>
      <c r="J57">
        <v>4050</v>
      </c>
      <c r="K57">
        <v>43</v>
      </c>
      <c r="L57">
        <v>81</v>
      </c>
      <c r="M57" s="1" t="s">
        <v>60</v>
      </c>
      <c r="N57">
        <v>219865</v>
      </c>
      <c r="O57" s="2">
        <f t="shared" si="0"/>
        <v>0.71146566827807045</v>
      </c>
      <c r="P57">
        <f t="shared" si="1"/>
        <v>80</v>
      </c>
      <c r="Q57">
        <f t="shared" si="2"/>
        <v>-1</v>
      </c>
    </row>
    <row r="58" spans="1:17">
      <c r="A58">
        <v>57</v>
      </c>
      <c r="B58" s="1" t="s">
        <v>88</v>
      </c>
      <c r="C58">
        <v>9242</v>
      </c>
      <c r="D58">
        <v>46895</v>
      </c>
      <c r="E58">
        <v>19586</v>
      </c>
      <c r="F58">
        <v>34252</v>
      </c>
      <c r="G58">
        <v>5068</v>
      </c>
      <c r="H58">
        <v>5717</v>
      </c>
      <c r="I58">
        <v>3166</v>
      </c>
      <c r="J58">
        <v>1299</v>
      </c>
      <c r="K58">
        <v>35</v>
      </c>
      <c r="L58">
        <v>70</v>
      </c>
      <c r="M58" s="1" t="s">
        <v>47</v>
      </c>
      <c r="N58">
        <v>125225</v>
      </c>
      <c r="O58" s="2">
        <f t="shared" si="0"/>
        <v>0.80709288700746873</v>
      </c>
      <c r="P58">
        <f t="shared" si="1"/>
        <v>77</v>
      </c>
      <c r="Q58">
        <f t="shared" si="2"/>
        <v>7</v>
      </c>
    </row>
    <row r="59" spans="1:17">
      <c r="A59">
        <v>58</v>
      </c>
      <c r="B59" s="1" t="s">
        <v>89</v>
      </c>
      <c r="C59">
        <v>10154</v>
      </c>
      <c r="D59">
        <v>14780</v>
      </c>
      <c r="E59">
        <v>74349</v>
      </c>
      <c r="F59">
        <v>29958</v>
      </c>
      <c r="G59">
        <v>8231</v>
      </c>
      <c r="H59">
        <v>6097</v>
      </c>
      <c r="I59">
        <v>2643</v>
      </c>
      <c r="J59">
        <v>1012</v>
      </c>
      <c r="K59">
        <v>24</v>
      </c>
      <c r="L59">
        <v>93</v>
      </c>
      <c r="M59" s="1" t="s">
        <v>90</v>
      </c>
      <c r="N59">
        <v>147224</v>
      </c>
      <c r="O59" s="2">
        <f t="shared" si="0"/>
        <v>1.2319155538844808</v>
      </c>
      <c r="P59">
        <f t="shared" si="1"/>
        <v>98</v>
      </c>
      <c r="Q59">
        <f t="shared" si="2"/>
        <v>5</v>
      </c>
    </row>
    <row r="60" spans="1:17">
      <c r="A60">
        <v>59</v>
      </c>
      <c r="B60" s="1" t="s">
        <v>91</v>
      </c>
      <c r="C60">
        <v>5758</v>
      </c>
      <c r="D60">
        <v>27439</v>
      </c>
      <c r="E60">
        <v>70771</v>
      </c>
      <c r="F60">
        <v>8767</v>
      </c>
      <c r="G60">
        <v>14251</v>
      </c>
      <c r="H60">
        <v>5568</v>
      </c>
      <c r="I60">
        <v>5617</v>
      </c>
      <c r="J60">
        <v>3231</v>
      </c>
      <c r="K60">
        <v>29</v>
      </c>
      <c r="L60">
        <v>91</v>
      </c>
      <c r="M60" s="1" t="s">
        <v>92</v>
      </c>
      <c r="N60">
        <v>141402</v>
      </c>
      <c r="O60" s="2">
        <f t="shared" si="0"/>
        <v>0.86495806114399609</v>
      </c>
      <c r="P60">
        <f t="shared" si="1"/>
        <v>90</v>
      </c>
      <c r="Q60">
        <f t="shared" si="2"/>
        <v>-1</v>
      </c>
    </row>
    <row r="61" spans="1:17">
      <c r="A61">
        <v>60</v>
      </c>
      <c r="B61" s="1" t="s">
        <v>93</v>
      </c>
      <c r="C61">
        <v>9256</v>
      </c>
      <c r="D61">
        <v>20843</v>
      </c>
      <c r="E61">
        <v>38044</v>
      </c>
      <c r="F61">
        <v>24762</v>
      </c>
      <c r="G61">
        <v>11679</v>
      </c>
      <c r="H61">
        <v>13798</v>
      </c>
      <c r="I61">
        <v>3150</v>
      </c>
      <c r="J61">
        <v>2677</v>
      </c>
      <c r="K61">
        <v>48</v>
      </c>
      <c r="L61">
        <v>100</v>
      </c>
      <c r="M61" s="1" t="s">
        <v>33</v>
      </c>
      <c r="N61">
        <v>124209</v>
      </c>
      <c r="O61" s="2">
        <f t="shared" si="0"/>
        <v>0.74523782089963886</v>
      </c>
      <c r="P61">
        <f t="shared" si="1"/>
        <v>91</v>
      </c>
      <c r="Q61">
        <f t="shared" si="2"/>
        <v>-9</v>
      </c>
    </row>
    <row r="62" spans="1:17">
      <c r="A62">
        <v>61</v>
      </c>
      <c r="B62" s="1" t="s">
        <v>94</v>
      </c>
      <c r="C62">
        <v>5054</v>
      </c>
      <c r="D62">
        <v>9924</v>
      </c>
      <c r="E62">
        <v>13344</v>
      </c>
      <c r="F62">
        <v>13543</v>
      </c>
      <c r="G62">
        <v>8263</v>
      </c>
      <c r="H62">
        <v>4099</v>
      </c>
      <c r="I62">
        <v>4194</v>
      </c>
      <c r="J62">
        <v>2184</v>
      </c>
      <c r="K62">
        <v>54</v>
      </c>
      <c r="L62">
        <v>100</v>
      </c>
      <c r="M62" s="1" t="s">
        <v>95</v>
      </c>
      <c r="N62">
        <v>60605</v>
      </c>
      <c r="O62" s="2">
        <f t="shared" si="0"/>
        <v>0.7031673828322148</v>
      </c>
      <c r="P62">
        <f t="shared" si="1"/>
        <v>89</v>
      </c>
      <c r="Q62">
        <f t="shared" si="2"/>
        <v>-11</v>
      </c>
    </row>
    <row r="63" spans="1:17">
      <c r="A63">
        <v>62</v>
      </c>
      <c r="B63" s="1" t="s">
        <v>96</v>
      </c>
      <c r="C63">
        <v>11722</v>
      </c>
      <c r="D63">
        <v>25399</v>
      </c>
      <c r="E63">
        <v>26322</v>
      </c>
      <c r="F63">
        <v>20796</v>
      </c>
      <c r="G63">
        <v>7078</v>
      </c>
      <c r="H63">
        <v>11628</v>
      </c>
      <c r="I63">
        <v>2137</v>
      </c>
      <c r="J63">
        <v>2136</v>
      </c>
      <c r="K63">
        <v>64</v>
      </c>
      <c r="L63">
        <v>91</v>
      </c>
      <c r="M63" s="1" t="s">
        <v>58</v>
      </c>
      <c r="N63">
        <v>107218</v>
      </c>
      <c r="O63" s="2">
        <f t="shared" si="0"/>
        <v>0.70949691526182634</v>
      </c>
      <c r="P63">
        <f t="shared" si="1"/>
        <v>76</v>
      </c>
      <c r="Q63">
        <f t="shared" si="2"/>
        <v>-15</v>
      </c>
    </row>
    <row r="64" spans="1:17">
      <c r="A64">
        <v>63</v>
      </c>
      <c r="B64" s="1" t="s">
        <v>97</v>
      </c>
      <c r="C64">
        <v>7771</v>
      </c>
      <c r="D64">
        <v>38632</v>
      </c>
      <c r="E64">
        <v>63879</v>
      </c>
      <c r="F64">
        <v>8457</v>
      </c>
      <c r="G64">
        <v>8416</v>
      </c>
      <c r="H64">
        <v>5059</v>
      </c>
      <c r="I64">
        <v>3976</v>
      </c>
      <c r="J64">
        <v>1121</v>
      </c>
      <c r="K64">
        <v>64</v>
      </c>
      <c r="L64">
        <v>90</v>
      </c>
      <c r="M64" s="1" t="s">
        <v>58</v>
      </c>
      <c r="N64">
        <v>137311</v>
      </c>
      <c r="O64" s="2">
        <f t="shared" si="0"/>
        <v>0.88711437302583873</v>
      </c>
      <c r="P64">
        <f t="shared" si="1"/>
        <v>76</v>
      </c>
      <c r="Q64">
        <f t="shared" si="2"/>
        <v>-14</v>
      </c>
    </row>
    <row r="65" spans="1:17">
      <c r="A65">
        <v>64</v>
      </c>
      <c r="B65" s="1" t="s">
        <v>98</v>
      </c>
      <c r="C65">
        <v>7349</v>
      </c>
      <c r="D65">
        <v>47323</v>
      </c>
      <c r="E65">
        <v>24656</v>
      </c>
      <c r="F65">
        <v>5719</v>
      </c>
      <c r="G65">
        <v>13218</v>
      </c>
      <c r="H65">
        <v>2240</v>
      </c>
      <c r="I65">
        <v>1731</v>
      </c>
      <c r="J65">
        <v>2252</v>
      </c>
      <c r="K65">
        <v>50</v>
      </c>
      <c r="L65">
        <v>80</v>
      </c>
      <c r="M65" s="1" t="s">
        <v>99</v>
      </c>
      <c r="N65">
        <v>104488</v>
      </c>
      <c r="O65" s="2">
        <f t="shared" si="0"/>
        <v>0.57373244482163788</v>
      </c>
      <c r="P65">
        <f t="shared" si="1"/>
        <v>72</v>
      </c>
      <c r="Q65">
        <f t="shared" si="2"/>
        <v>-8</v>
      </c>
    </row>
    <row r="66" spans="1:17">
      <c r="A66">
        <v>65</v>
      </c>
      <c r="B66" s="1" t="s">
        <v>100</v>
      </c>
      <c r="C66">
        <v>6434</v>
      </c>
      <c r="D66">
        <v>17167</v>
      </c>
      <c r="E66">
        <v>1911</v>
      </c>
      <c r="F66">
        <v>3512</v>
      </c>
      <c r="G66">
        <v>9694</v>
      </c>
      <c r="H66">
        <v>4593</v>
      </c>
      <c r="I66">
        <v>2478</v>
      </c>
      <c r="J66">
        <v>1545</v>
      </c>
      <c r="K66">
        <v>53</v>
      </c>
      <c r="L66">
        <v>57</v>
      </c>
      <c r="M66" s="1" t="s">
        <v>101</v>
      </c>
      <c r="N66">
        <v>47334</v>
      </c>
      <c r="O66" s="2">
        <f t="shared" si="0"/>
        <v>0.27357971637392681</v>
      </c>
      <c r="P66">
        <f t="shared" si="1"/>
        <v>61</v>
      </c>
      <c r="Q66">
        <f t="shared" si="2"/>
        <v>4</v>
      </c>
    </row>
    <row r="67" spans="1:17">
      <c r="A67">
        <v>66</v>
      </c>
      <c r="B67" s="1" t="s">
        <v>102</v>
      </c>
      <c r="C67">
        <v>6237</v>
      </c>
      <c r="D67">
        <v>41986</v>
      </c>
      <c r="E67">
        <v>21954</v>
      </c>
      <c r="F67">
        <v>20484</v>
      </c>
      <c r="G67">
        <v>14566</v>
      </c>
      <c r="H67">
        <v>6598</v>
      </c>
      <c r="I67">
        <v>3314</v>
      </c>
      <c r="J67">
        <v>1515</v>
      </c>
      <c r="K67">
        <v>47</v>
      </c>
      <c r="L67">
        <v>53</v>
      </c>
      <c r="M67" s="1" t="s">
        <v>103</v>
      </c>
      <c r="N67">
        <v>116654</v>
      </c>
      <c r="O67" s="2">
        <f t="shared" ref="O67:O129" si="3">(SQRT(E67/N67)+0.8*SQRT(F67/N67))/(SQRT(G67/N67)+SQRT(H67/N67)+0.4*SQRT(D67/N67)+0.08*SQRT(C67/N67))/1.48</f>
        <v>0.611574466124294</v>
      </c>
      <c r="P67">
        <f t="shared" si="1"/>
        <v>59</v>
      </c>
      <c r="Q67">
        <f t="shared" si="2"/>
        <v>6</v>
      </c>
    </row>
    <row r="68" spans="1:17">
      <c r="A68">
        <v>67</v>
      </c>
      <c r="B68" s="1" t="s">
        <v>104</v>
      </c>
      <c r="C68">
        <v>3652</v>
      </c>
      <c r="D68">
        <v>55648</v>
      </c>
      <c r="E68">
        <v>2809</v>
      </c>
      <c r="F68">
        <v>28653</v>
      </c>
      <c r="G68">
        <v>6090</v>
      </c>
      <c r="H68">
        <v>6116</v>
      </c>
      <c r="I68">
        <v>2473</v>
      </c>
      <c r="J68">
        <v>2708</v>
      </c>
      <c r="K68">
        <v>51</v>
      </c>
      <c r="L68">
        <v>41</v>
      </c>
      <c r="M68" s="1" t="s">
        <v>105</v>
      </c>
      <c r="N68">
        <v>108149</v>
      </c>
      <c r="O68" s="2">
        <f t="shared" si="3"/>
        <v>0.49839721759819539</v>
      </c>
      <c r="P68">
        <f t="shared" si="1"/>
        <v>49</v>
      </c>
      <c r="Q68">
        <f t="shared" si="2"/>
        <v>8</v>
      </c>
    </row>
    <row r="69" spans="1:17">
      <c r="A69">
        <v>68</v>
      </c>
      <c r="B69" s="1" t="s">
        <v>106</v>
      </c>
      <c r="C69">
        <v>10340</v>
      </c>
      <c r="D69">
        <v>27845</v>
      </c>
      <c r="E69">
        <v>6555</v>
      </c>
      <c r="F69">
        <v>40625</v>
      </c>
      <c r="G69">
        <v>20757</v>
      </c>
      <c r="H69">
        <v>5125</v>
      </c>
      <c r="I69">
        <v>3186</v>
      </c>
      <c r="J69">
        <v>1294</v>
      </c>
      <c r="K69">
        <v>57</v>
      </c>
      <c r="L69">
        <v>48</v>
      </c>
      <c r="M69" s="1" t="s">
        <v>105</v>
      </c>
      <c r="N69">
        <v>115727</v>
      </c>
      <c r="O69" s="2">
        <f t="shared" si="3"/>
        <v>0.5632676728938828</v>
      </c>
      <c r="P69">
        <f t="shared" si="1"/>
        <v>49</v>
      </c>
      <c r="Q69">
        <f t="shared" si="2"/>
        <v>1</v>
      </c>
    </row>
    <row r="70" spans="1:17">
      <c r="A70">
        <v>69</v>
      </c>
      <c r="B70" s="1" t="s">
        <v>107</v>
      </c>
      <c r="C70">
        <v>4365</v>
      </c>
      <c r="D70">
        <v>20255</v>
      </c>
      <c r="E70">
        <v>40733</v>
      </c>
      <c r="F70">
        <v>17064</v>
      </c>
      <c r="G70">
        <v>14717</v>
      </c>
      <c r="H70">
        <v>5238</v>
      </c>
      <c r="I70">
        <v>1175</v>
      </c>
      <c r="J70">
        <v>5299</v>
      </c>
      <c r="K70">
        <v>50</v>
      </c>
      <c r="L70">
        <v>69</v>
      </c>
      <c r="M70" s="1" t="s">
        <v>108</v>
      </c>
      <c r="N70">
        <v>108846</v>
      </c>
      <c r="O70" s="2">
        <f t="shared" si="3"/>
        <v>0.80882049499601327</v>
      </c>
      <c r="P70">
        <f t="shared" ref="P70:P129" si="4">MIN(ROUND(100*(O67+O68+O69+O70)/4,0),100)</f>
        <v>62</v>
      </c>
      <c r="Q70">
        <f t="shared" ref="Q70:Q129" si="5">P70-L70</f>
        <v>-7</v>
      </c>
    </row>
    <row r="71" spans="1:17">
      <c r="A71">
        <v>70</v>
      </c>
      <c r="B71" s="1" t="s">
        <v>109</v>
      </c>
      <c r="C71">
        <v>12472</v>
      </c>
      <c r="D71">
        <v>8812</v>
      </c>
      <c r="E71">
        <v>10399</v>
      </c>
      <c r="F71">
        <v>3490</v>
      </c>
      <c r="G71">
        <v>5717</v>
      </c>
      <c r="H71">
        <v>11646</v>
      </c>
      <c r="I71">
        <v>3810</v>
      </c>
      <c r="J71">
        <v>565</v>
      </c>
      <c r="K71">
        <v>66</v>
      </c>
      <c r="L71">
        <v>67</v>
      </c>
      <c r="M71" s="1" t="s">
        <v>65</v>
      </c>
      <c r="N71">
        <v>56911</v>
      </c>
      <c r="O71" s="2">
        <f t="shared" si="3"/>
        <v>0.43839473422291803</v>
      </c>
      <c r="P71">
        <f t="shared" si="4"/>
        <v>58</v>
      </c>
      <c r="Q71">
        <f t="shared" si="5"/>
        <v>-9</v>
      </c>
    </row>
    <row r="72" spans="1:17">
      <c r="A72">
        <v>71</v>
      </c>
      <c r="B72" s="1" t="s">
        <v>110</v>
      </c>
      <c r="C72">
        <v>22344</v>
      </c>
      <c r="D72">
        <v>15828</v>
      </c>
      <c r="E72">
        <v>12529</v>
      </c>
      <c r="F72">
        <v>10177</v>
      </c>
      <c r="G72">
        <v>9333</v>
      </c>
      <c r="H72">
        <v>5002</v>
      </c>
      <c r="I72">
        <v>3297</v>
      </c>
      <c r="J72">
        <v>2175</v>
      </c>
      <c r="K72">
        <v>70</v>
      </c>
      <c r="L72">
        <v>74</v>
      </c>
      <c r="M72" s="1" t="s">
        <v>103</v>
      </c>
      <c r="N72">
        <v>80685</v>
      </c>
      <c r="O72" s="2">
        <f t="shared" si="3"/>
        <v>0.566866789086931</v>
      </c>
      <c r="P72">
        <f t="shared" si="4"/>
        <v>59</v>
      </c>
      <c r="Q72">
        <f t="shared" si="5"/>
        <v>-15</v>
      </c>
    </row>
    <row r="73" spans="1:17">
      <c r="A73">
        <v>72</v>
      </c>
      <c r="B73" s="1" t="s">
        <v>111</v>
      </c>
      <c r="C73">
        <v>4204</v>
      </c>
      <c r="D73">
        <v>75814</v>
      </c>
      <c r="E73">
        <v>2751</v>
      </c>
      <c r="F73">
        <v>20178</v>
      </c>
      <c r="G73">
        <v>5005</v>
      </c>
      <c r="H73">
        <v>9325</v>
      </c>
      <c r="I73">
        <v>3165</v>
      </c>
      <c r="J73">
        <v>1273</v>
      </c>
      <c r="K73">
        <v>75</v>
      </c>
      <c r="L73">
        <v>61</v>
      </c>
      <c r="M73" s="1" t="s">
        <v>112</v>
      </c>
      <c r="N73">
        <v>121715</v>
      </c>
      <c r="O73" s="2">
        <f t="shared" si="3"/>
        <v>0.39705619778859458</v>
      </c>
      <c r="P73">
        <f t="shared" si="4"/>
        <v>55</v>
      </c>
      <c r="Q73">
        <f t="shared" si="5"/>
        <v>-6</v>
      </c>
    </row>
    <row r="74" spans="1:17">
      <c r="A74">
        <v>73</v>
      </c>
      <c r="B74" s="1" t="s">
        <v>113</v>
      </c>
      <c r="C74">
        <v>5598</v>
      </c>
      <c r="D74">
        <v>21776</v>
      </c>
      <c r="E74">
        <v>3482</v>
      </c>
      <c r="F74">
        <v>36913</v>
      </c>
      <c r="G74">
        <v>9132</v>
      </c>
      <c r="H74">
        <v>3097</v>
      </c>
      <c r="I74">
        <v>3688</v>
      </c>
      <c r="J74">
        <v>1335</v>
      </c>
      <c r="K74">
        <v>70</v>
      </c>
      <c r="L74">
        <v>57</v>
      </c>
      <c r="M74" s="1" t="s">
        <v>4</v>
      </c>
      <c r="N74">
        <v>85021</v>
      </c>
      <c r="O74" s="2">
        <f t="shared" si="3"/>
        <v>0.66469476241865866</v>
      </c>
      <c r="P74">
        <f t="shared" si="4"/>
        <v>52</v>
      </c>
      <c r="Q74">
        <f t="shared" si="5"/>
        <v>-5</v>
      </c>
    </row>
    <row r="75" spans="1:17">
      <c r="A75">
        <v>74</v>
      </c>
      <c r="B75" s="1" t="s">
        <v>114</v>
      </c>
      <c r="C75">
        <v>2247</v>
      </c>
      <c r="D75">
        <v>33767</v>
      </c>
      <c r="E75">
        <v>20076</v>
      </c>
      <c r="F75">
        <v>6647</v>
      </c>
      <c r="G75">
        <v>19616</v>
      </c>
      <c r="H75">
        <v>6230</v>
      </c>
      <c r="I75">
        <v>1966</v>
      </c>
      <c r="J75">
        <v>1351</v>
      </c>
      <c r="K75">
        <v>56</v>
      </c>
      <c r="L75">
        <v>56</v>
      </c>
      <c r="M75" s="1" t="s">
        <v>115</v>
      </c>
      <c r="N75">
        <v>91900</v>
      </c>
      <c r="O75" s="2">
        <f t="shared" si="3"/>
        <v>0.47186714238108107</v>
      </c>
      <c r="P75">
        <f t="shared" si="4"/>
        <v>53</v>
      </c>
      <c r="Q75">
        <f t="shared" si="5"/>
        <v>-3</v>
      </c>
    </row>
    <row r="76" spans="1:17">
      <c r="A76">
        <v>75</v>
      </c>
      <c r="B76" s="1" t="s">
        <v>116</v>
      </c>
      <c r="C76">
        <v>17973</v>
      </c>
      <c r="D76">
        <v>28613</v>
      </c>
      <c r="E76">
        <v>2964</v>
      </c>
      <c r="F76">
        <v>24585</v>
      </c>
      <c r="G76">
        <v>2793</v>
      </c>
      <c r="H76">
        <v>7281</v>
      </c>
      <c r="I76">
        <v>2716</v>
      </c>
      <c r="J76">
        <v>1346</v>
      </c>
      <c r="K76">
        <v>57</v>
      </c>
      <c r="L76">
        <v>54</v>
      </c>
      <c r="M76" s="1" t="s">
        <v>4</v>
      </c>
      <c r="N76">
        <v>88271</v>
      </c>
      <c r="O76" s="2">
        <f t="shared" si="3"/>
        <v>0.5612200906289887</v>
      </c>
      <c r="P76">
        <f t="shared" si="4"/>
        <v>52</v>
      </c>
      <c r="Q76">
        <f t="shared" si="5"/>
        <v>-2</v>
      </c>
    </row>
    <row r="77" spans="1:17">
      <c r="A77">
        <v>76</v>
      </c>
      <c r="B77" s="1" t="s">
        <v>117</v>
      </c>
      <c r="C77">
        <v>283400</v>
      </c>
      <c r="D77">
        <v>96445</v>
      </c>
      <c r="E77">
        <v>49383</v>
      </c>
      <c r="F77">
        <v>41413</v>
      </c>
      <c r="G77">
        <v>6456</v>
      </c>
      <c r="H77">
        <v>3947</v>
      </c>
      <c r="I77">
        <v>3518</v>
      </c>
      <c r="J77">
        <v>759</v>
      </c>
      <c r="K77">
        <v>44</v>
      </c>
      <c r="L77">
        <v>67</v>
      </c>
      <c r="M77" s="1" t="s">
        <v>118</v>
      </c>
      <c r="N77">
        <v>485321</v>
      </c>
      <c r="O77" s="2">
        <f t="shared" si="3"/>
        <v>0.83923915354082979</v>
      </c>
      <c r="P77">
        <f t="shared" si="4"/>
        <v>63</v>
      </c>
      <c r="Q77">
        <f t="shared" si="5"/>
        <v>-4</v>
      </c>
    </row>
    <row r="78" spans="1:17">
      <c r="A78">
        <v>77</v>
      </c>
      <c r="B78" s="1" t="s">
        <v>119</v>
      </c>
      <c r="C78">
        <v>6377</v>
      </c>
      <c r="D78">
        <v>11094</v>
      </c>
      <c r="E78">
        <v>65596</v>
      </c>
      <c r="F78">
        <v>8411</v>
      </c>
      <c r="G78">
        <v>3992</v>
      </c>
      <c r="H78">
        <v>4416</v>
      </c>
      <c r="I78">
        <v>2624</v>
      </c>
      <c r="J78">
        <v>2429</v>
      </c>
      <c r="K78">
        <v>47</v>
      </c>
      <c r="L78">
        <v>80</v>
      </c>
      <c r="M78" s="1" t="s">
        <v>16</v>
      </c>
      <c r="N78">
        <v>104939</v>
      </c>
      <c r="O78" s="2">
        <f t="shared" si="3"/>
        <v>1.2496194127857492</v>
      </c>
      <c r="P78">
        <f t="shared" si="4"/>
        <v>78</v>
      </c>
      <c r="Q78">
        <f t="shared" si="5"/>
        <v>-2</v>
      </c>
    </row>
    <row r="79" spans="1:17">
      <c r="A79">
        <v>78</v>
      </c>
      <c r="B79" s="1" t="s">
        <v>120</v>
      </c>
      <c r="C79">
        <v>2817</v>
      </c>
      <c r="D79">
        <v>22832</v>
      </c>
      <c r="E79">
        <v>84790</v>
      </c>
      <c r="F79">
        <v>30709</v>
      </c>
      <c r="G79">
        <v>7269</v>
      </c>
      <c r="H79">
        <v>3394</v>
      </c>
      <c r="I79">
        <v>2899</v>
      </c>
      <c r="J79">
        <v>1482</v>
      </c>
      <c r="K79">
        <v>34</v>
      </c>
      <c r="L79">
        <v>100</v>
      </c>
      <c r="M79" s="1">
        <v>1</v>
      </c>
      <c r="N79">
        <v>156192</v>
      </c>
      <c r="O79" s="2">
        <f t="shared" si="3"/>
        <v>1.399939393418751</v>
      </c>
      <c r="P79">
        <f t="shared" si="4"/>
        <v>100</v>
      </c>
      <c r="Q79">
        <f t="shared" si="5"/>
        <v>0</v>
      </c>
    </row>
    <row r="80" spans="1:17">
      <c r="A80">
        <v>79</v>
      </c>
      <c r="B80" s="1" t="s">
        <v>121</v>
      </c>
      <c r="C80">
        <v>13662</v>
      </c>
      <c r="D80">
        <v>34747</v>
      </c>
      <c r="E80">
        <v>38597</v>
      </c>
      <c r="F80">
        <v>12700</v>
      </c>
      <c r="G80">
        <v>2727</v>
      </c>
      <c r="H80">
        <v>7392</v>
      </c>
      <c r="I80">
        <v>1939</v>
      </c>
      <c r="J80">
        <v>1522</v>
      </c>
      <c r="K80">
        <v>29</v>
      </c>
      <c r="L80">
        <v>100</v>
      </c>
      <c r="M80" s="1">
        <v>1</v>
      </c>
      <c r="N80">
        <v>113286</v>
      </c>
      <c r="O80" s="2">
        <f t="shared" si="3"/>
        <v>0.87190825518456661</v>
      </c>
      <c r="P80">
        <f t="shared" si="4"/>
        <v>100</v>
      </c>
      <c r="Q80">
        <f t="shared" si="5"/>
        <v>0</v>
      </c>
    </row>
    <row r="81" spans="1:17">
      <c r="A81">
        <v>80</v>
      </c>
      <c r="B81" s="1" t="s">
        <v>122</v>
      </c>
      <c r="C81">
        <v>17982</v>
      </c>
      <c r="D81">
        <v>70193</v>
      </c>
      <c r="E81">
        <v>68555</v>
      </c>
      <c r="F81">
        <v>10664</v>
      </c>
      <c r="G81">
        <v>11094</v>
      </c>
      <c r="H81">
        <v>2739</v>
      </c>
      <c r="I81">
        <v>1420</v>
      </c>
      <c r="J81">
        <v>1641</v>
      </c>
      <c r="K81">
        <v>27</v>
      </c>
      <c r="L81">
        <v>100</v>
      </c>
      <c r="M81" s="1">
        <v>1</v>
      </c>
      <c r="N81">
        <v>184288</v>
      </c>
      <c r="O81" s="2">
        <f t="shared" si="3"/>
        <v>0.84825046175420349</v>
      </c>
      <c r="P81">
        <f t="shared" si="4"/>
        <v>100</v>
      </c>
      <c r="Q81">
        <f t="shared" si="5"/>
        <v>0</v>
      </c>
    </row>
    <row r="82" spans="1:17">
      <c r="A82">
        <v>81</v>
      </c>
      <c r="B82" s="1" t="s">
        <v>123</v>
      </c>
      <c r="C82">
        <v>7661</v>
      </c>
      <c r="D82">
        <v>14874</v>
      </c>
      <c r="E82">
        <v>51076</v>
      </c>
      <c r="F82">
        <v>5468</v>
      </c>
      <c r="G82">
        <v>2160</v>
      </c>
      <c r="H82">
        <v>3566</v>
      </c>
      <c r="I82">
        <v>1966</v>
      </c>
      <c r="J82">
        <v>790</v>
      </c>
      <c r="K82">
        <v>26</v>
      </c>
      <c r="L82">
        <v>100</v>
      </c>
      <c r="M82" s="1">
        <v>1</v>
      </c>
      <c r="N82">
        <v>87561</v>
      </c>
      <c r="O82" s="2">
        <f t="shared" si="3"/>
        <v>1.1895071283219116</v>
      </c>
      <c r="P82">
        <f t="shared" si="4"/>
        <v>100</v>
      </c>
      <c r="Q82">
        <f t="shared" si="5"/>
        <v>0</v>
      </c>
    </row>
    <row r="83" spans="1:17">
      <c r="A83">
        <v>82</v>
      </c>
      <c r="B83" s="1" t="s">
        <v>124</v>
      </c>
      <c r="C83">
        <v>21544</v>
      </c>
      <c r="D83">
        <v>21421</v>
      </c>
      <c r="E83">
        <v>37874</v>
      </c>
      <c r="F83">
        <v>24280</v>
      </c>
      <c r="G83">
        <v>13249</v>
      </c>
      <c r="H83">
        <v>3394</v>
      </c>
      <c r="I83">
        <v>1835</v>
      </c>
      <c r="J83">
        <v>490</v>
      </c>
      <c r="K83">
        <v>30</v>
      </c>
      <c r="L83">
        <v>94</v>
      </c>
      <c r="M83" s="1" t="s">
        <v>22</v>
      </c>
      <c r="N83">
        <v>124087</v>
      </c>
      <c r="O83" s="2">
        <f t="shared" si="3"/>
        <v>0.88538328425479251</v>
      </c>
      <c r="P83">
        <f t="shared" si="4"/>
        <v>95</v>
      </c>
      <c r="Q83">
        <f t="shared" si="5"/>
        <v>1</v>
      </c>
    </row>
    <row r="84" spans="1:17">
      <c r="A84">
        <v>83</v>
      </c>
      <c r="B84" s="1" t="s">
        <v>125</v>
      </c>
      <c r="C84">
        <v>6990</v>
      </c>
      <c r="D84">
        <v>42636</v>
      </c>
      <c r="E84">
        <v>32558</v>
      </c>
      <c r="F84">
        <v>17534</v>
      </c>
      <c r="G84">
        <v>8295</v>
      </c>
      <c r="H84">
        <v>5954</v>
      </c>
      <c r="I84">
        <v>2755</v>
      </c>
      <c r="J84">
        <v>2998</v>
      </c>
      <c r="K84">
        <v>27</v>
      </c>
      <c r="L84">
        <v>93</v>
      </c>
      <c r="M84" s="1" t="s">
        <v>126</v>
      </c>
      <c r="N84">
        <v>119720</v>
      </c>
      <c r="O84" s="2">
        <f t="shared" si="3"/>
        <v>0.75137038480109697</v>
      </c>
      <c r="P84">
        <f t="shared" si="4"/>
        <v>92</v>
      </c>
      <c r="Q84">
        <f t="shared" si="5"/>
        <v>-1</v>
      </c>
    </row>
    <row r="85" spans="1:17">
      <c r="A85">
        <v>84</v>
      </c>
      <c r="B85" s="1" t="s">
        <v>127</v>
      </c>
      <c r="C85">
        <v>6606</v>
      </c>
      <c r="D85">
        <v>8382</v>
      </c>
      <c r="E85">
        <v>47543</v>
      </c>
      <c r="F85">
        <v>19055</v>
      </c>
      <c r="G85">
        <v>24710</v>
      </c>
      <c r="H85">
        <v>3217</v>
      </c>
      <c r="I85">
        <v>4640</v>
      </c>
      <c r="J85">
        <v>1592</v>
      </c>
      <c r="K85">
        <v>37</v>
      </c>
      <c r="L85">
        <v>100</v>
      </c>
      <c r="M85" s="1" t="s">
        <v>126</v>
      </c>
      <c r="N85">
        <v>115745</v>
      </c>
      <c r="O85" s="2">
        <f t="shared" si="3"/>
        <v>0.86346918685823648</v>
      </c>
      <c r="P85">
        <f t="shared" si="4"/>
        <v>92</v>
      </c>
      <c r="Q85">
        <f t="shared" si="5"/>
        <v>-8</v>
      </c>
    </row>
    <row r="86" spans="1:17">
      <c r="A86">
        <v>85</v>
      </c>
      <c r="B86" s="1" t="s">
        <v>128</v>
      </c>
      <c r="C86">
        <v>1930</v>
      </c>
      <c r="D86">
        <v>14077</v>
      </c>
      <c r="E86">
        <v>23026</v>
      </c>
      <c r="F86">
        <v>38935</v>
      </c>
      <c r="G86">
        <v>6543</v>
      </c>
      <c r="H86">
        <v>3633</v>
      </c>
      <c r="I86">
        <v>639</v>
      </c>
      <c r="J86">
        <v>743</v>
      </c>
      <c r="K86">
        <v>37</v>
      </c>
      <c r="L86">
        <v>100</v>
      </c>
      <c r="M86" s="1" t="s">
        <v>92</v>
      </c>
      <c r="N86">
        <v>89526</v>
      </c>
      <c r="O86" s="2">
        <f t="shared" si="3"/>
        <v>1.0887497991978363</v>
      </c>
      <c r="P86">
        <f t="shared" si="4"/>
        <v>90</v>
      </c>
      <c r="Q86">
        <f t="shared" si="5"/>
        <v>-10</v>
      </c>
    </row>
    <row r="87" spans="1:17">
      <c r="A87">
        <v>86</v>
      </c>
      <c r="B87" s="1" t="s">
        <v>129</v>
      </c>
      <c r="C87">
        <v>4547</v>
      </c>
      <c r="D87">
        <v>6836</v>
      </c>
      <c r="E87">
        <v>32168</v>
      </c>
      <c r="F87">
        <v>22531</v>
      </c>
      <c r="G87">
        <v>5979</v>
      </c>
      <c r="H87">
        <v>7538</v>
      </c>
      <c r="I87">
        <v>2312</v>
      </c>
      <c r="J87">
        <v>872</v>
      </c>
      <c r="K87">
        <v>44</v>
      </c>
      <c r="L87">
        <v>100</v>
      </c>
      <c r="M87" s="1" t="s">
        <v>130</v>
      </c>
      <c r="N87">
        <v>82783</v>
      </c>
      <c r="O87" s="2">
        <f t="shared" si="3"/>
        <v>0.9985692536859111</v>
      </c>
      <c r="P87">
        <f t="shared" si="4"/>
        <v>93</v>
      </c>
      <c r="Q87">
        <f t="shared" si="5"/>
        <v>-7</v>
      </c>
    </row>
    <row r="88" spans="1:17">
      <c r="A88">
        <v>87</v>
      </c>
      <c r="B88" s="1" t="s">
        <v>131</v>
      </c>
      <c r="C88">
        <v>7011</v>
      </c>
      <c r="D88">
        <v>19343</v>
      </c>
      <c r="E88">
        <v>32614</v>
      </c>
      <c r="F88">
        <v>14890</v>
      </c>
      <c r="G88">
        <v>2554</v>
      </c>
      <c r="H88">
        <v>1720</v>
      </c>
      <c r="I88">
        <v>1216</v>
      </c>
      <c r="J88">
        <v>1598</v>
      </c>
      <c r="K88">
        <v>37</v>
      </c>
      <c r="L88">
        <v>100</v>
      </c>
      <c r="M88" s="1">
        <v>1</v>
      </c>
      <c r="N88">
        <v>80946</v>
      </c>
      <c r="O88" s="2">
        <f t="shared" si="3"/>
        <v>1.2179709009280135</v>
      </c>
      <c r="P88">
        <f t="shared" si="4"/>
        <v>100</v>
      </c>
      <c r="Q88">
        <f t="shared" si="5"/>
        <v>0</v>
      </c>
    </row>
    <row r="89" spans="1:17">
      <c r="A89">
        <v>88</v>
      </c>
      <c r="B89" s="1" t="s">
        <v>132</v>
      </c>
      <c r="C89">
        <v>3634</v>
      </c>
      <c r="D89">
        <v>21453</v>
      </c>
      <c r="E89">
        <v>53595</v>
      </c>
      <c r="F89">
        <v>3032</v>
      </c>
      <c r="G89">
        <v>7236</v>
      </c>
      <c r="H89">
        <v>4170</v>
      </c>
      <c r="I89">
        <v>3112</v>
      </c>
      <c r="J89">
        <v>1893</v>
      </c>
      <c r="K89">
        <v>40</v>
      </c>
      <c r="L89">
        <v>100</v>
      </c>
      <c r="M89" s="1">
        <v>1</v>
      </c>
      <c r="N89">
        <v>98125</v>
      </c>
      <c r="O89" s="2">
        <f t="shared" si="3"/>
        <v>0.87391158408948033</v>
      </c>
      <c r="P89">
        <f t="shared" si="4"/>
        <v>100</v>
      </c>
      <c r="Q89">
        <f t="shared" si="5"/>
        <v>0</v>
      </c>
    </row>
    <row r="90" spans="1:17">
      <c r="A90">
        <v>89</v>
      </c>
      <c r="B90" s="1" t="s">
        <v>133</v>
      </c>
      <c r="C90">
        <v>9428</v>
      </c>
      <c r="D90">
        <v>20077</v>
      </c>
      <c r="E90">
        <v>18726</v>
      </c>
      <c r="F90">
        <v>6062</v>
      </c>
      <c r="G90">
        <v>2821</v>
      </c>
      <c r="H90">
        <v>4050</v>
      </c>
      <c r="I90">
        <v>2633</v>
      </c>
      <c r="J90">
        <v>2044</v>
      </c>
      <c r="K90">
        <v>44</v>
      </c>
      <c r="L90">
        <v>100</v>
      </c>
      <c r="M90" s="1" t="s">
        <v>24</v>
      </c>
      <c r="N90">
        <v>65841</v>
      </c>
      <c r="O90" s="2">
        <f t="shared" si="3"/>
        <v>0.74254371794123908</v>
      </c>
      <c r="P90">
        <f t="shared" si="4"/>
        <v>96</v>
      </c>
      <c r="Q90">
        <f t="shared" si="5"/>
        <v>-4</v>
      </c>
    </row>
    <row r="91" spans="1:17">
      <c r="A91">
        <v>90</v>
      </c>
      <c r="B91" s="1" t="s">
        <v>134</v>
      </c>
      <c r="C91">
        <v>1658</v>
      </c>
      <c r="D91">
        <v>28699</v>
      </c>
      <c r="E91">
        <v>9757</v>
      </c>
      <c r="F91">
        <v>23444</v>
      </c>
      <c r="G91">
        <v>5543</v>
      </c>
      <c r="H91">
        <v>3169</v>
      </c>
      <c r="I91">
        <v>1541</v>
      </c>
      <c r="J91">
        <v>993</v>
      </c>
      <c r="K91">
        <v>38</v>
      </c>
      <c r="L91">
        <v>88</v>
      </c>
      <c r="M91" s="1" t="s">
        <v>95</v>
      </c>
      <c r="N91">
        <v>74804</v>
      </c>
      <c r="O91" s="2">
        <f t="shared" si="3"/>
        <v>0.74098821492784095</v>
      </c>
      <c r="P91">
        <f t="shared" si="4"/>
        <v>89</v>
      </c>
      <c r="Q91">
        <f t="shared" si="5"/>
        <v>1</v>
      </c>
    </row>
    <row r="92" spans="1:17">
      <c r="A92">
        <v>91</v>
      </c>
      <c r="B92" s="1" t="s">
        <v>135</v>
      </c>
      <c r="C92">
        <v>5964</v>
      </c>
      <c r="D92">
        <v>28218</v>
      </c>
      <c r="E92">
        <v>12459</v>
      </c>
      <c r="F92">
        <v>22958</v>
      </c>
      <c r="G92">
        <v>5801</v>
      </c>
      <c r="H92">
        <v>3809</v>
      </c>
      <c r="I92">
        <v>3540</v>
      </c>
      <c r="J92">
        <v>1904</v>
      </c>
      <c r="K92">
        <v>44</v>
      </c>
      <c r="L92">
        <v>78</v>
      </c>
      <c r="M92" s="1" t="s">
        <v>16</v>
      </c>
      <c r="N92">
        <v>84653</v>
      </c>
      <c r="O92" s="2">
        <f t="shared" si="3"/>
        <v>0.74470628881408729</v>
      </c>
      <c r="P92">
        <f t="shared" si="4"/>
        <v>78</v>
      </c>
      <c r="Q92">
        <f t="shared" si="5"/>
        <v>0</v>
      </c>
    </row>
    <row r="93" spans="1:17">
      <c r="A93">
        <v>92</v>
      </c>
      <c r="B93" s="1" t="s">
        <v>136</v>
      </c>
      <c r="C93">
        <v>72707</v>
      </c>
      <c r="D93">
        <v>7475</v>
      </c>
      <c r="E93">
        <v>6920</v>
      </c>
      <c r="F93">
        <v>3345</v>
      </c>
      <c r="G93">
        <v>2122</v>
      </c>
      <c r="H93">
        <v>2072</v>
      </c>
      <c r="I93">
        <v>844</v>
      </c>
      <c r="J93">
        <v>674</v>
      </c>
      <c r="K93">
        <v>51</v>
      </c>
      <c r="L93">
        <v>74</v>
      </c>
      <c r="M93" s="1" t="s">
        <v>137</v>
      </c>
      <c r="N93">
        <v>96159</v>
      </c>
      <c r="O93" s="2">
        <f t="shared" si="3"/>
        <v>0.59205624497460174</v>
      </c>
      <c r="P93">
        <f t="shared" si="4"/>
        <v>71</v>
      </c>
      <c r="Q93">
        <f t="shared" si="5"/>
        <v>-3</v>
      </c>
    </row>
    <row r="94" spans="1:17">
      <c r="A94">
        <v>93</v>
      </c>
      <c r="B94" s="1" t="s">
        <v>138</v>
      </c>
      <c r="C94">
        <v>5081</v>
      </c>
      <c r="D94">
        <v>37796</v>
      </c>
      <c r="E94">
        <v>7827</v>
      </c>
      <c r="F94">
        <v>2722</v>
      </c>
      <c r="G94">
        <v>7477</v>
      </c>
      <c r="H94">
        <v>6451</v>
      </c>
      <c r="I94">
        <v>971</v>
      </c>
      <c r="J94">
        <v>975</v>
      </c>
      <c r="K94">
        <v>54</v>
      </c>
      <c r="L94">
        <v>57</v>
      </c>
      <c r="M94" s="1" t="s">
        <v>101</v>
      </c>
      <c r="N94">
        <v>69300</v>
      </c>
      <c r="O94" s="2">
        <f t="shared" si="3"/>
        <v>0.35155641382056169</v>
      </c>
      <c r="P94">
        <f t="shared" si="4"/>
        <v>61</v>
      </c>
      <c r="Q94">
        <f t="shared" si="5"/>
        <v>4</v>
      </c>
    </row>
    <row r="95" spans="1:17">
      <c r="A95">
        <v>94</v>
      </c>
      <c r="B95" s="1" t="s">
        <v>139</v>
      </c>
      <c r="C95">
        <v>3810</v>
      </c>
      <c r="D95">
        <v>49789</v>
      </c>
      <c r="E95">
        <v>29967</v>
      </c>
      <c r="F95">
        <v>18895</v>
      </c>
      <c r="G95">
        <v>5695</v>
      </c>
      <c r="H95">
        <v>5935</v>
      </c>
      <c r="I95">
        <v>6223</v>
      </c>
      <c r="J95">
        <v>1549</v>
      </c>
      <c r="K95">
        <v>56</v>
      </c>
      <c r="L95">
        <v>56</v>
      </c>
      <c r="M95" s="1" t="s">
        <v>108</v>
      </c>
      <c r="N95">
        <v>121863</v>
      </c>
      <c r="O95" s="2">
        <f t="shared" si="3"/>
        <v>0.77531980339744588</v>
      </c>
      <c r="P95">
        <f t="shared" si="4"/>
        <v>62</v>
      </c>
      <c r="Q95">
        <f t="shared" si="5"/>
        <v>6</v>
      </c>
    </row>
    <row r="96" spans="1:17">
      <c r="A96">
        <v>95</v>
      </c>
      <c r="B96" s="1" t="s">
        <v>140</v>
      </c>
      <c r="C96">
        <v>2377</v>
      </c>
      <c r="D96">
        <v>24445</v>
      </c>
      <c r="E96">
        <v>16114</v>
      </c>
      <c r="F96">
        <v>2727</v>
      </c>
      <c r="G96">
        <v>3903</v>
      </c>
      <c r="H96">
        <v>3919</v>
      </c>
      <c r="I96">
        <v>2262</v>
      </c>
      <c r="J96">
        <v>1915</v>
      </c>
      <c r="K96">
        <v>61</v>
      </c>
      <c r="L96">
        <v>51</v>
      </c>
      <c r="M96" s="1" t="s">
        <v>65</v>
      </c>
      <c r="N96">
        <v>57662</v>
      </c>
      <c r="O96" s="2">
        <f t="shared" si="3"/>
        <v>0.59524207688255526</v>
      </c>
      <c r="P96">
        <f t="shared" si="4"/>
        <v>58</v>
      </c>
      <c r="Q96">
        <f t="shared" si="5"/>
        <v>7</v>
      </c>
    </row>
    <row r="97" spans="1:17">
      <c r="A97">
        <v>96</v>
      </c>
      <c r="B97" s="1" t="s">
        <v>141</v>
      </c>
      <c r="C97">
        <v>1675</v>
      </c>
      <c r="D97">
        <v>23568</v>
      </c>
      <c r="E97">
        <v>23926</v>
      </c>
      <c r="F97">
        <v>19142</v>
      </c>
      <c r="G97">
        <v>7570</v>
      </c>
      <c r="H97">
        <v>4146</v>
      </c>
      <c r="I97">
        <v>963</v>
      </c>
      <c r="J97">
        <v>679</v>
      </c>
      <c r="K97">
        <v>54</v>
      </c>
      <c r="L97">
        <v>54</v>
      </c>
      <c r="M97" s="1" t="s">
        <v>14</v>
      </c>
      <c r="N97">
        <v>81669</v>
      </c>
      <c r="O97" s="2">
        <f t="shared" si="3"/>
        <v>0.8297975063111751</v>
      </c>
      <c r="P97">
        <f t="shared" si="4"/>
        <v>64</v>
      </c>
      <c r="Q97">
        <f t="shared" si="5"/>
        <v>10</v>
      </c>
    </row>
    <row r="98" spans="1:17">
      <c r="A98">
        <v>97</v>
      </c>
      <c r="B98" s="1" t="s">
        <v>142</v>
      </c>
      <c r="C98">
        <v>3015</v>
      </c>
      <c r="D98">
        <v>10171</v>
      </c>
      <c r="E98">
        <v>58653</v>
      </c>
      <c r="F98">
        <v>11676</v>
      </c>
      <c r="G98">
        <v>55297</v>
      </c>
      <c r="H98">
        <v>10823</v>
      </c>
      <c r="I98">
        <v>2339</v>
      </c>
      <c r="J98">
        <v>1360</v>
      </c>
      <c r="K98">
        <v>54</v>
      </c>
      <c r="L98">
        <v>69</v>
      </c>
      <c r="M98" s="1" t="s">
        <v>143</v>
      </c>
      <c r="N98">
        <v>153334</v>
      </c>
      <c r="O98" s="2">
        <f t="shared" si="3"/>
        <v>0.5783654864916542</v>
      </c>
      <c r="P98">
        <f t="shared" si="4"/>
        <v>69</v>
      </c>
      <c r="Q98">
        <f t="shared" si="5"/>
        <v>0</v>
      </c>
    </row>
    <row r="99" spans="1:17">
      <c r="A99">
        <v>98</v>
      </c>
      <c r="B99" s="1" t="s">
        <v>144</v>
      </c>
      <c r="C99">
        <v>8525</v>
      </c>
      <c r="D99">
        <v>31330</v>
      </c>
      <c r="E99">
        <v>24754</v>
      </c>
      <c r="F99">
        <v>5059</v>
      </c>
      <c r="G99">
        <v>8392</v>
      </c>
      <c r="H99">
        <v>6706</v>
      </c>
      <c r="I99">
        <v>791</v>
      </c>
      <c r="J99">
        <v>845</v>
      </c>
      <c r="K99">
        <v>61</v>
      </c>
      <c r="L99">
        <v>67</v>
      </c>
      <c r="M99" s="1" t="s">
        <v>14</v>
      </c>
      <c r="N99">
        <v>86402</v>
      </c>
      <c r="O99" s="2">
        <f t="shared" si="3"/>
        <v>0.57513660008865275</v>
      </c>
      <c r="P99">
        <f t="shared" si="4"/>
        <v>64</v>
      </c>
      <c r="Q99">
        <f t="shared" si="5"/>
        <v>-3</v>
      </c>
    </row>
    <row r="100" spans="1:17">
      <c r="A100">
        <v>99</v>
      </c>
      <c r="B100" s="1" t="s">
        <v>145</v>
      </c>
      <c r="C100">
        <v>11916</v>
      </c>
      <c r="D100">
        <v>15880</v>
      </c>
      <c r="E100">
        <v>34969</v>
      </c>
      <c r="F100">
        <v>16334</v>
      </c>
      <c r="G100">
        <v>6519</v>
      </c>
      <c r="H100">
        <v>5654</v>
      </c>
      <c r="I100">
        <v>3294</v>
      </c>
      <c r="J100">
        <v>1274</v>
      </c>
      <c r="K100">
        <v>60</v>
      </c>
      <c r="L100">
        <v>78</v>
      </c>
      <c r="M100" s="1" t="s">
        <v>99</v>
      </c>
      <c r="N100">
        <v>95840</v>
      </c>
      <c r="O100" s="2">
        <f t="shared" si="3"/>
        <v>0.90869265631352125</v>
      </c>
      <c r="P100">
        <f t="shared" si="4"/>
        <v>72</v>
      </c>
      <c r="Q100">
        <f t="shared" si="5"/>
        <v>-6</v>
      </c>
    </row>
    <row r="101" spans="1:17">
      <c r="A101">
        <v>100</v>
      </c>
      <c r="B101" s="1" t="s">
        <v>146</v>
      </c>
      <c r="C101">
        <v>18728</v>
      </c>
      <c r="D101">
        <v>29220</v>
      </c>
      <c r="E101">
        <v>15559</v>
      </c>
      <c r="F101">
        <v>22063</v>
      </c>
      <c r="G101">
        <v>6065</v>
      </c>
      <c r="H101">
        <v>3171</v>
      </c>
      <c r="I101">
        <v>3343</v>
      </c>
      <c r="J101">
        <v>463</v>
      </c>
      <c r="K101">
        <v>56</v>
      </c>
      <c r="L101">
        <v>77</v>
      </c>
      <c r="M101" s="1" t="s">
        <v>137</v>
      </c>
      <c r="N101">
        <v>98612</v>
      </c>
      <c r="O101" s="2">
        <f t="shared" si="3"/>
        <v>0.77077541579141795</v>
      </c>
      <c r="P101">
        <f t="shared" si="4"/>
        <v>71</v>
      </c>
      <c r="Q101">
        <f t="shared" si="5"/>
        <v>-6</v>
      </c>
    </row>
    <row r="102" spans="1:17">
      <c r="A102">
        <v>101</v>
      </c>
      <c r="B102" s="1" t="s">
        <v>147</v>
      </c>
      <c r="C102">
        <v>10289</v>
      </c>
      <c r="D102">
        <v>4257</v>
      </c>
      <c r="E102">
        <v>5878</v>
      </c>
      <c r="F102">
        <v>10746</v>
      </c>
      <c r="G102">
        <v>7127</v>
      </c>
      <c r="H102">
        <v>5403</v>
      </c>
      <c r="I102">
        <v>2210</v>
      </c>
      <c r="J102">
        <v>2071</v>
      </c>
      <c r="K102">
        <v>61</v>
      </c>
      <c r="L102">
        <v>78</v>
      </c>
      <c r="M102" s="1" t="s">
        <v>148</v>
      </c>
      <c r="N102">
        <v>47981</v>
      </c>
      <c r="O102" s="2">
        <f t="shared" si="3"/>
        <v>0.56124153706158264</v>
      </c>
      <c r="P102">
        <f t="shared" si="4"/>
        <v>70</v>
      </c>
      <c r="Q102">
        <f t="shared" si="5"/>
        <v>-8</v>
      </c>
    </row>
    <row r="103" spans="1:17">
      <c r="A103">
        <v>102</v>
      </c>
      <c r="B103" s="1" t="s">
        <v>149</v>
      </c>
      <c r="C103">
        <v>9423</v>
      </c>
      <c r="D103">
        <v>42446</v>
      </c>
      <c r="E103">
        <v>6319</v>
      </c>
      <c r="F103">
        <v>5408</v>
      </c>
      <c r="G103">
        <v>7630</v>
      </c>
      <c r="H103">
        <v>5313</v>
      </c>
      <c r="I103">
        <v>3233</v>
      </c>
      <c r="J103">
        <v>813</v>
      </c>
      <c r="K103">
        <v>60</v>
      </c>
      <c r="L103">
        <v>66</v>
      </c>
      <c r="M103" s="1" t="s">
        <v>150</v>
      </c>
      <c r="N103">
        <v>80585</v>
      </c>
      <c r="O103" s="2">
        <f t="shared" si="3"/>
        <v>0.37322651724588396</v>
      </c>
      <c r="P103">
        <f t="shared" si="4"/>
        <v>65</v>
      </c>
      <c r="Q103">
        <f t="shared" si="5"/>
        <v>-1</v>
      </c>
    </row>
    <row r="104" spans="1:17">
      <c r="A104">
        <v>103</v>
      </c>
      <c r="B104" s="1" t="s">
        <v>151</v>
      </c>
      <c r="C104">
        <v>3682</v>
      </c>
      <c r="D104">
        <v>78186</v>
      </c>
      <c r="E104">
        <v>12886</v>
      </c>
      <c r="F104">
        <v>7595</v>
      </c>
      <c r="G104">
        <v>14695</v>
      </c>
      <c r="H104">
        <v>4191</v>
      </c>
      <c r="I104">
        <v>1905</v>
      </c>
      <c r="J104">
        <v>1671</v>
      </c>
      <c r="K104">
        <v>54</v>
      </c>
      <c r="L104">
        <v>47</v>
      </c>
      <c r="M104" s="1" t="s">
        <v>115</v>
      </c>
      <c r="N104">
        <v>124811</v>
      </c>
      <c r="O104" s="2">
        <f t="shared" si="3"/>
        <v>0.40906347664320508</v>
      </c>
      <c r="P104">
        <f t="shared" si="4"/>
        <v>53</v>
      </c>
      <c r="Q104">
        <f t="shared" si="5"/>
        <v>6</v>
      </c>
    </row>
    <row r="105" spans="1:17">
      <c r="A105">
        <v>104</v>
      </c>
      <c r="B105" s="1" t="s">
        <v>152</v>
      </c>
      <c r="C105">
        <v>37827</v>
      </c>
      <c r="D105">
        <v>38877</v>
      </c>
      <c r="E105">
        <v>6610</v>
      </c>
      <c r="F105">
        <v>16089</v>
      </c>
      <c r="G105">
        <v>11061</v>
      </c>
      <c r="H105">
        <v>4476</v>
      </c>
      <c r="I105">
        <v>2411</v>
      </c>
      <c r="J105">
        <v>2665</v>
      </c>
      <c r="K105">
        <v>60</v>
      </c>
      <c r="L105">
        <v>37</v>
      </c>
      <c r="M105" s="1" t="s">
        <v>6</v>
      </c>
      <c r="N105">
        <v>120016</v>
      </c>
      <c r="O105" s="2">
        <f t="shared" si="3"/>
        <v>0.46339967970938345</v>
      </c>
      <c r="P105">
        <f t="shared" si="4"/>
        <v>45</v>
      </c>
      <c r="Q105">
        <f t="shared" si="5"/>
        <v>8</v>
      </c>
    </row>
    <row r="106" spans="1:17">
      <c r="A106">
        <v>105</v>
      </c>
      <c r="B106" s="1" t="s">
        <v>153</v>
      </c>
      <c r="C106">
        <v>7930</v>
      </c>
      <c r="D106">
        <v>13549</v>
      </c>
      <c r="E106">
        <v>14689</v>
      </c>
      <c r="F106">
        <v>8201</v>
      </c>
      <c r="G106">
        <v>7008</v>
      </c>
      <c r="H106">
        <v>11853</v>
      </c>
      <c r="I106">
        <v>1693</v>
      </c>
      <c r="J106">
        <v>1719</v>
      </c>
      <c r="K106">
        <v>61</v>
      </c>
      <c r="L106">
        <v>34</v>
      </c>
      <c r="M106" s="1" t="s">
        <v>8</v>
      </c>
      <c r="N106">
        <v>66642</v>
      </c>
      <c r="O106" s="2">
        <f t="shared" si="3"/>
        <v>0.53129491779488791</v>
      </c>
      <c r="P106">
        <f t="shared" si="4"/>
        <v>44</v>
      </c>
      <c r="Q106">
        <f t="shared" si="5"/>
        <v>10</v>
      </c>
    </row>
    <row r="107" spans="1:17">
      <c r="A107">
        <v>106</v>
      </c>
      <c r="B107" s="1" t="s">
        <v>154</v>
      </c>
      <c r="C107">
        <v>12444</v>
      </c>
      <c r="D107">
        <v>19527</v>
      </c>
      <c r="E107">
        <v>29011</v>
      </c>
      <c r="F107">
        <v>32838</v>
      </c>
      <c r="G107">
        <v>4665</v>
      </c>
      <c r="H107">
        <v>3935</v>
      </c>
      <c r="I107">
        <v>2250</v>
      </c>
      <c r="J107">
        <v>924</v>
      </c>
      <c r="K107">
        <v>56</v>
      </c>
      <c r="L107">
        <v>57</v>
      </c>
      <c r="M107" s="1" t="s">
        <v>108</v>
      </c>
      <c r="N107">
        <v>105594</v>
      </c>
      <c r="O107" s="2">
        <f t="shared" si="3"/>
        <v>1.0877597915889015</v>
      </c>
      <c r="P107">
        <f t="shared" si="4"/>
        <v>62</v>
      </c>
      <c r="Q107">
        <f t="shared" si="5"/>
        <v>5</v>
      </c>
    </row>
    <row r="108" spans="1:17">
      <c r="A108">
        <v>107</v>
      </c>
      <c r="B108" s="1" t="s">
        <v>155</v>
      </c>
      <c r="C108">
        <v>6340</v>
      </c>
      <c r="D108">
        <v>31466</v>
      </c>
      <c r="E108">
        <v>9222</v>
      </c>
      <c r="F108">
        <v>17381</v>
      </c>
      <c r="G108">
        <v>11601</v>
      </c>
      <c r="H108">
        <v>6573</v>
      </c>
      <c r="I108">
        <v>2632</v>
      </c>
      <c r="J108">
        <v>2125</v>
      </c>
      <c r="K108">
        <v>63</v>
      </c>
      <c r="L108">
        <v>66</v>
      </c>
      <c r="M108" s="1" t="s">
        <v>150</v>
      </c>
      <c r="N108">
        <v>87340</v>
      </c>
      <c r="O108" s="2">
        <f t="shared" si="3"/>
        <v>0.51163428734059069</v>
      </c>
      <c r="P108">
        <f t="shared" si="4"/>
        <v>65</v>
      </c>
      <c r="Q108">
        <f t="shared" si="5"/>
        <v>-1</v>
      </c>
    </row>
    <row r="109" spans="1:17">
      <c r="A109">
        <v>108</v>
      </c>
      <c r="B109" s="1" t="s">
        <v>156</v>
      </c>
      <c r="C109">
        <v>6590</v>
      </c>
      <c r="D109">
        <v>52517</v>
      </c>
      <c r="E109">
        <v>45952</v>
      </c>
      <c r="F109">
        <v>9470</v>
      </c>
      <c r="G109">
        <v>6174</v>
      </c>
      <c r="H109">
        <v>7392</v>
      </c>
      <c r="I109">
        <v>5044</v>
      </c>
      <c r="J109">
        <v>1281</v>
      </c>
      <c r="K109">
        <v>63</v>
      </c>
      <c r="L109">
        <v>70</v>
      </c>
      <c r="M109" s="1" t="s">
        <v>99</v>
      </c>
      <c r="N109">
        <v>134420</v>
      </c>
      <c r="O109" s="2">
        <f t="shared" si="3"/>
        <v>0.7515554245237186</v>
      </c>
      <c r="P109">
        <f t="shared" si="4"/>
        <v>72</v>
      </c>
      <c r="Q109">
        <f t="shared" si="5"/>
        <v>2</v>
      </c>
    </row>
    <row r="110" spans="1:17">
      <c r="A110">
        <v>109</v>
      </c>
      <c r="B110" s="1" t="s">
        <v>157</v>
      </c>
      <c r="C110">
        <v>9005</v>
      </c>
      <c r="D110">
        <v>17055</v>
      </c>
      <c r="E110">
        <v>15300</v>
      </c>
      <c r="F110">
        <v>22253</v>
      </c>
      <c r="G110">
        <v>9958</v>
      </c>
      <c r="H110">
        <v>9733</v>
      </c>
      <c r="I110">
        <v>1463</v>
      </c>
      <c r="J110">
        <v>1538</v>
      </c>
      <c r="K110">
        <v>57</v>
      </c>
      <c r="L110">
        <v>77</v>
      </c>
      <c r="M110" s="1" t="s">
        <v>62</v>
      </c>
      <c r="N110">
        <v>86305</v>
      </c>
      <c r="O110" s="2">
        <f t="shared" si="3"/>
        <v>0.63579952241945192</v>
      </c>
      <c r="P110">
        <f t="shared" si="4"/>
        <v>75</v>
      </c>
      <c r="Q110">
        <f t="shared" si="5"/>
        <v>-2</v>
      </c>
    </row>
    <row r="111" spans="1:17">
      <c r="A111">
        <v>110</v>
      </c>
      <c r="B111" s="1" t="s">
        <v>158</v>
      </c>
      <c r="C111">
        <v>28319</v>
      </c>
      <c r="D111">
        <v>31688</v>
      </c>
      <c r="E111">
        <v>59656</v>
      </c>
      <c r="F111">
        <v>5057</v>
      </c>
      <c r="G111">
        <v>6820</v>
      </c>
      <c r="H111">
        <v>8615</v>
      </c>
      <c r="I111">
        <v>7790</v>
      </c>
      <c r="J111">
        <v>614</v>
      </c>
      <c r="K111">
        <v>63</v>
      </c>
      <c r="L111">
        <v>70</v>
      </c>
      <c r="M111" s="1" t="s">
        <v>43</v>
      </c>
      <c r="N111">
        <v>148559</v>
      </c>
      <c r="O111" s="2">
        <f t="shared" si="3"/>
        <v>0.78237472039944544</v>
      </c>
      <c r="P111">
        <f t="shared" si="4"/>
        <v>67</v>
      </c>
      <c r="Q111">
        <f t="shared" si="5"/>
        <v>-3</v>
      </c>
    </row>
    <row r="112" spans="1:17">
      <c r="A112">
        <v>111</v>
      </c>
      <c r="B112" s="1" t="s">
        <v>159</v>
      </c>
      <c r="C112">
        <v>7703</v>
      </c>
      <c r="D112">
        <v>39323</v>
      </c>
      <c r="E112">
        <v>6652</v>
      </c>
      <c r="F112">
        <v>3875</v>
      </c>
      <c r="G112">
        <v>6685</v>
      </c>
      <c r="H112">
        <v>3481</v>
      </c>
      <c r="I112">
        <v>5613</v>
      </c>
      <c r="J112">
        <v>2336</v>
      </c>
      <c r="K112">
        <v>60</v>
      </c>
      <c r="L112">
        <v>63</v>
      </c>
      <c r="M112" s="1" t="s">
        <v>14</v>
      </c>
      <c r="N112">
        <v>75668</v>
      </c>
      <c r="O112" s="2">
        <f t="shared" si="3"/>
        <v>0.39081927280529755</v>
      </c>
      <c r="P112">
        <f t="shared" si="4"/>
        <v>64</v>
      </c>
      <c r="Q112">
        <f t="shared" si="5"/>
        <v>1</v>
      </c>
    </row>
    <row r="113" spans="1:17">
      <c r="A113">
        <v>112</v>
      </c>
      <c r="B113" s="1" t="s">
        <v>160</v>
      </c>
      <c r="C113">
        <v>610549</v>
      </c>
      <c r="D113">
        <v>48637</v>
      </c>
      <c r="E113">
        <v>10501</v>
      </c>
      <c r="F113">
        <v>12773</v>
      </c>
      <c r="G113">
        <v>11221</v>
      </c>
      <c r="H113">
        <v>2941</v>
      </c>
      <c r="I113">
        <v>3064</v>
      </c>
      <c r="J113">
        <v>2100</v>
      </c>
      <c r="K113">
        <v>54</v>
      </c>
      <c r="L113">
        <v>54</v>
      </c>
      <c r="M113" s="1" t="s">
        <v>161</v>
      </c>
      <c r="N113">
        <v>701786</v>
      </c>
      <c r="O113" s="2">
        <f t="shared" si="3"/>
        <v>0.41922217200044287</v>
      </c>
      <c r="P113">
        <f t="shared" si="4"/>
        <v>56</v>
      </c>
      <c r="Q113">
        <f t="shared" si="5"/>
        <v>2</v>
      </c>
    </row>
    <row r="114" spans="1:17">
      <c r="A114">
        <v>113</v>
      </c>
      <c r="B114" s="1" t="s">
        <v>162</v>
      </c>
      <c r="C114">
        <v>8302</v>
      </c>
      <c r="D114">
        <v>29679</v>
      </c>
      <c r="E114">
        <v>47179</v>
      </c>
      <c r="F114">
        <v>48823</v>
      </c>
      <c r="G114">
        <v>12835</v>
      </c>
      <c r="H114">
        <v>5986</v>
      </c>
      <c r="I114">
        <v>3150</v>
      </c>
      <c r="J114">
        <v>2628</v>
      </c>
      <c r="K114">
        <v>43</v>
      </c>
      <c r="L114">
        <v>61</v>
      </c>
      <c r="M114" s="1" t="s">
        <v>150</v>
      </c>
      <c r="N114">
        <v>158582</v>
      </c>
      <c r="O114" s="2">
        <f t="shared" si="3"/>
        <v>0.99752159367571958</v>
      </c>
      <c r="P114">
        <f t="shared" si="4"/>
        <v>65</v>
      </c>
      <c r="Q114">
        <f t="shared" si="5"/>
        <v>4</v>
      </c>
    </row>
    <row r="115" spans="1:17">
      <c r="A115">
        <v>114</v>
      </c>
      <c r="B115" s="1" t="s">
        <v>163</v>
      </c>
      <c r="C115">
        <v>20463</v>
      </c>
      <c r="D115">
        <v>60519</v>
      </c>
      <c r="E115">
        <v>40358</v>
      </c>
      <c r="F115">
        <v>86158</v>
      </c>
      <c r="G115">
        <v>16401</v>
      </c>
      <c r="H115">
        <v>4128</v>
      </c>
      <c r="I115">
        <v>2816</v>
      </c>
      <c r="J115">
        <v>1563</v>
      </c>
      <c r="K115">
        <v>30</v>
      </c>
      <c r="L115">
        <v>63</v>
      </c>
      <c r="M115" s="1" t="s">
        <v>148</v>
      </c>
      <c r="N115">
        <v>232406</v>
      </c>
      <c r="O115" s="2">
        <f t="shared" si="3"/>
        <v>0.97431648838541096</v>
      </c>
      <c r="P115">
        <f t="shared" si="4"/>
        <v>70</v>
      </c>
      <c r="Q115">
        <f t="shared" si="5"/>
        <v>7</v>
      </c>
    </row>
    <row r="116" spans="1:17">
      <c r="A116">
        <v>115</v>
      </c>
      <c r="B116" s="1" t="s">
        <v>164</v>
      </c>
      <c r="C116">
        <v>17229</v>
      </c>
      <c r="D116">
        <v>24312</v>
      </c>
      <c r="E116">
        <v>2916</v>
      </c>
      <c r="F116">
        <v>33321</v>
      </c>
      <c r="G116">
        <v>9708</v>
      </c>
      <c r="H116">
        <v>4787</v>
      </c>
      <c r="I116">
        <v>2750</v>
      </c>
      <c r="J116">
        <v>1409</v>
      </c>
      <c r="K116">
        <v>34</v>
      </c>
      <c r="L116">
        <v>77</v>
      </c>
      <c r="M116" s="1" t="s">
        <v>56</v>
      </c>
      <c r="N116">
        <v>96432</v>
      </c>
      <c r="O116" s="2">
        <f t="shared" si="3"/>
        <v>0.56177935063483631</v>
      </c>
      <c r="P116">
        <f t="shared" si="4"/>
        <v>74</v>
      </c>
      <c r="Q116">
        <f t="shared" si="5"/>
        <v>-3</v>
      </c>
    </row>
    <row r="117" spans="1:17">
      <c r="A117">
        <v>116</v>
      </c>
      <c r="B117" s="1" t="s">
        <v>165</v>
      </c>
      <c r="C117">
        <v>8714</v>
      </c>
      <c r="D117">
        <v>27319</v>
      </c>
      <c r="E117">
        <v>34055</v>
      </c>
      <c r="F117">
        <v>11628</v>
      </c>
      <c r="G117">
        <v>8221</v>
      </c>
      <c r="H117">
        <v>7194</v>
      </c>
      <c r="I117">
        <v>3986</v>
      </c>
      <c r="J117">
        <v>2723</v>
      </c>
      <c r="K117">
        <v>41</v>
      </c>
      <c r="L117">
        <v>88</v>
      </c>
      <c r="M117" s="1" t="s">
        <v>20</v>
      </c>
      <c r="N117">
        <v>103840</v>
      </c>
      <c r="O117" s="2">
        <f t="shared" si="3"/>
        <v>0.73464558040961481</v>
      </c>
      <c r="P117">
        <f t="shared" si="4"/>
        <v>82</v>
      </c>
      <c r="Q117">
        <f t="shared" si="5"/>
        <v>-6</v>
      </c>
    </row>
    <row r="118" spans="1:17">
      <c r="A118">
        <v>117</v>
      </c>
      <c r="B118" s="1" t="s">
        <v>166</v>
      </c>
      <c r="C118">
        <v>21013</v>
      </c>
      <c r="D118">
        <v>48144</v>
      </c>
      <c r="E118">
        <v>37020</v>
      </c>
      <c r="F118">
        <v>14476</v>
      </c>
      <c r="G118">
        <v>8668</v>
      </c>
      <c r="H118">
        <v>5218</v>
      </c>
      <c r="I118">
        <v>2005</v>
      </c>
      <c r="J118">
        <v>1500</v>
      </c>
      <c r="K118">
        <v>41</v>
      </c>
      <c r="L118">
        <v>78</v>
      </c>
      <c r="M118" s="1" t="s">
        <v>62</v>
      </c>
      <c r="N118">
        <v>138044</v>
      </c>
      <c r="O118" s="2">
        <f t="shared" si="3"/>
        <v>0.7368290840715126</v>
      </c>
      <c r="P118">
        <f t="shared" si="4"/>
        <v>75</v>
      </c>
      <c r="Q118">
        <f t="shared" si="5"/>
        <v>-3</v>
      </c>
    </row>
    <row r="119" spans="1:17">
      <c r="A119">
        <v>118</v>
      </c>
      <c r="B119" s="1" t="s">
        <v>167</v>
      </c>
      <c r="C119">
        <v>9082</v>
      </c>
      <c r="D119">
        <v>16389</v>
      </c>
      <c r="E119">
        <v>28245</v>
      </c>
      <c r="F119">
        <v>90484</v>
      </c>
      <c r="G119">
        <v>14265</v>
      </c>
      <c r="H119">
        <v>6251</v>
      </c>
      <c r="I119">
        <v>2751</v>
      </c>
      <c r="J119">
        <v>1240</v>
      </c>
      <c r="K119">
        <v>48</v>
      </c>
      <c r="L119">
        <v>84</v>
      </c>
      <c r="M119" s="1" t="s">
        <v>16</v>
      </c>
      <c r="N119">
        <v>168707</v>
      </c>
      <c r="O119" s="2">
        <f t="shared" si="3"/>
        <v>1.0731436081246224</v>
      </c>
      <c r="P119">
        <f t="shared" si="4"/>
        <v>78</v>
      </c>
      <c r="Q119">
        <f t="shared" si="5"/>
        <v>-6</v>
      </c>
    </row>
    <row r="120" spans="1:17">
      <c r="A120">
        <v>119</v>
      </c>
      <c r="B120" s="1" t="s">
        <v>168</v>
      </c>
      <c r="C120">
        <v>469682</v>
      </c>
      <c r="D120">
        <v>52371</v>
      </c>
      <c r="E120">
        <v>55947</v>
      </c>
      <c r="F120">
        <v>119826</v>
      </c>
      <c r="G120">
        <v>5556</v>
      </c>
      <c r="H120">
        <v>4957</v>
      </c>
      <c r="I120">
        <v>7860</v>
      </c>
      <c r="J120">
        <v>1342</v>
      </c>
      <c r="K120">
        <v>37</v>
      </c>
      <c r="L120">
        <v>94</v>
      </c>
      <c r="M120" s="1" t="s">
        <v>130</v>
      </c>
      <c r="N120">
        <v>717541</v>
      </c>
      <c r="O120" s="2">
        <f t="shared" si="3"/>
        <v>1.1909347911016588</v>
      </c>
      <c r="P120">
        <f t="shared" si="4"/>
        <v>93</v>
      </c>
      <c r="Q120">
        <f t="shared" si="5"/>
        <v>-1</v>
      </c>
    </row>
    <row r="121" spans="1:17">
      <c r="A121">
        <v>120</v>
      </c>
      <c r="B121" s="1" t="s">
        <v>169</v>
      </c>
      <c r="C121">
        <v>18849</v>
      </c>
      <c r="D121">
        <v>45659</v>
      </c>
      <c r="E121">
        <v>93360</v>
      </c>
      <c r="F121">
        <v>59590</v>
      </c>
      <c r="G121">
        <v>10538</v>
      </c>
      <c r="H121">
        <v>4097</v>
      </c>
      <c r="I121">
        <v>3865</v>
      </c>
      <c r="J121">
        <v>1292</v>
      </c>
      <c r="K121">
        <v>23</v>
      </c>
      <c r="L121">
        <v>100</v>
      </c>
      <c r="M121" s="1">
        <v>1</v>
      </c>
      <c r="N121">
        <v>237250</v>
      </c>
      <c r="O121" s="2">
        <f t="shared" si="3"/>
        <v>1.2861294167601545</v>
      </c>
      <c r="P121">
        <f t="shared" si="4"/>
        <v>100</v>
      </c>
      <c r="Q121">
        <f t="shared" si="5"/>
        <v>0</v>
      </c>
    </row>
    <row r="122" spans="1:17">
      <c r="A122">
        <v>121</v>
      </c>
      <c r="B122" s="1" t="s">
        <v>170</v>
      </c>
      <c r="C122">
        <v>21931</v>
      </c>
      <c r="D122">
        <v>29306</v>
      </c>
      <c r="E122">
        <v>88234</v>
      </c>
      <c r="F122">
        <v>93674</v>
      </c>
      <c r="G122">
        <v>6196</v>
      </c>
      <c r="H122">
        <v>12871</v>
      </c>
      <c r="I122">
        <v>3769</v>
      </c>
      <c r="J122">
        <v>881</v>
      </c>
      <c r="K122">
        <v>24</v>
      </c>
      <c r="L122">
        <v>100</v>
      </c>
      <c r="M122" s="1">
        <v>1</v>
      </c>
      <c r="N122">
        <v>256862</v>
      </c>
      <c r="O122" s="2">
        <f t="shared" si="3"/>
        <v>1.3437016118316434</v>
      </c>
      <c r="P122">
        <f t="shared" si="4"/>
        <v>100</v>
      </c>
      <c r="Q122">
        <f t="shared" si="5"/>
        <v>0</v>
      </c>
    </row>
    <row r="123" spans="1:17">
      <c r="A123">
        <v>122</v>
      </c>
      <c r="B123" s="1" t="s">
        <v>171</v>
      </c>
      <c r="C123">
        <v>7138</v>
      </c>
      <c r="D123">
        <v>79489</v>
      </c>
      <c r="E123">
        <v>83247</v>
      </c>
      <c r="F123">
        <v>72352</v>
      </c>
      <c r="G123">
        <v>14515</v>
      </c>
      <c r="H123">
        <v>3056</v>
      </c>
      <c r="I123">
        <v>1940</v>
      </c>
      <c r="J123">
        <v>2560</v>
      </c>
      <c r="K123">
        <v>13</v>
      </c>
      <c r="L123">
        <v>100</v>
      </c>
      <c r="M123" s="1">
        <v>1</v>
      </c>
      <c r="N123">
        <v>264297</v>
      </c>
      <c r="O123" s="2">
        <f t="shared" si="3"/>
        <v>1.1525690726744815</v>
      </c>
      <c r="P123">
        <f t="shared" si="4"/>
        <v>100</v>
      </c>
      <c r="Q123">
        <f t="shared" si="5"/>
        <v>0</v>
      </c>
    </row>
    <row r="124" spans="1:17">
      <c r="A124">
        <v>123</v>
      </c>
      <c r="B124" s="1" t="s">
        <v>172</v>
      </c>
      <c r="C124">
        <v>8890</v>
      </c>
      <c r="D124">
        <v>125792</v>
      </c>
      <c r="E124">
        <v>58417</v>
      </c>
      <c r="F124">
        <v>40156</v>
      </c>
      <c r="G124">
        <v>8005</v>
      </c>
      <c r="H124">
        <v>4694</v>
      </c>
      <c r="I124">
        <v>3128</v>
      </c>
      <c r="J124">
        <v>2669</v>
      </c>
      <c r="K124">
        <v>13</v>
      </c>
      <c r="L124">
        <v>100</v>
      </c>
      <c r="M124" s="1">
        <v>1</v>
      </c>
      <c r="N124">
        <v>251751</v>
      </c>
      <c r="O124" s="2">
        <f t="shared" si="3"/>
        <v>0.8836410336200583</v>
      </c>
      <c r="P124">
        <f t="shared" si="4"/>
        <v>100</v>
      </c>
      <c r="Q124">
        <f t="shared" si="5"/>
        <v>0</v>
      </c>
    </row>
    <row r="125" spans="1:17">
      <c r="A125">
        <v>124</v>
      </c>
      <c r="B125" s="1" t="s">
        <v>173</v>
      </c>
      <c r="C125">
        <v>1824232</v>
      </c>
      <c r="D125">
        <v>60546</v>
      </c>
      <c r="E125">
        <v>59168</v>
      </c>
      <c r="F125">
        <v>12178</v>
      </c>
      <c r="G125">
        <v>15463</v>
      </c>
      <c r="H125">
        <v>3733</v>
      </c>
      <c r="I125">
        <v>4158</v>
      </c>
      <c r="J125">
        <v>3952</v>
      </c>
      <c r="K125">
        <v>14</v>
      </c>
      <c r="L125">
        <v>91</v>
      </c>
      <c r="M125" s="1" t="s">
        <v>35</v>
      </c>
      <c r="N125">
        <v>1983430</v>
      </c>
      <c r="O125" s="2">
        <f t="shared" si="3"/>
        <v>0.57155260482491665</v>
      </c>
      <c r="P125">
        <f t="shared" si="4"/>
        <v>99</v>
      </c>
      <c r="Q125">
        <f t="shared" si="5"/>
        <v>8</v>
      </c>
    </row>
    <row r="126" spans="1:17">
      <c r="A126">
        <v>125</v>
      </c>
      <c r="B126" s="1" t="s">
        <v>174</v>
      </c>
      <c r="C126">
        <v>13875</v>
      </c>
      <c r="D126">
        <v>29331</v>
      </c>
      <c r="E126">
        <v>11885</v>
      </c>
      <c r="F126">
        <v>22045</v>
      </c>
      <c r="G126">
        <v>9545</v>
      </c>
      <c r="H126">
        <v>3826</v>
      </c>
      <c r="I126">
        <v>3634</v>
      </c>
      <c r="J126">
        <v>1118</v>
      </c>
      <c r="K126">
        <v>14</v>
      </c>
      <c r="L126">
        <v>75</v>
      </c>
      <c r="M126" s="1" t="s">
        <v>175</v>
      </c>
      <c r="N126">
        <v>95259</v>
      </c>
      <c r="O126" s="2">
        <f t="shared" si="3"/>
        <v>0.64812611862192815</v>
      </c>
      <c r="P126">
        <f t="shared" si="4"/>
        <v>81</v>
      </c>
      <c r="Q126">
        <f t="shared" si="5"/>
        <v>6</v>
      </c>
    </row>
    <row r="127" spans="1:17">
      <c r="A127">
        <v>126</v>
      </c>
      <c r="B127" s="1" t="s">
        <v>176</v>
      </c>
      <c r="C127">
        <v>5052</v>
      </c>
      <c r="D127">
        <v>16304</v>
      </c>
      <c r="E127">
        <v>52718</v>
      </c>
      <c r="F127">
        <v>18628</v>
      </c>
      <c r="G127">
        <v>8597</v>
      </c>
      <c r="H127">
        <v>10155</v>
      </c>
      <c r="I127">
        <v>7115</v>
      </c>
      <c r="J127">
        <v>2111</v>
      </c>
      <c r="K127">
        <v>34</v>
      </c>
      <c r="L127">
        <v>77</v>
      </c>
      <c r="M127" s="1" t="s">
        <v>62</v>
      </c>
      <c r="N127">
        <v>120680</v>
      </c>
      <c r="O127" s="2">
        <f t="shared" si="3"/>
        <v>0.9147268857406996</v>
      </c>
      <c r="P127">
        <f t="shared" si="4"/>
        <v>75</v>
      </c>
      <c r="Q127">
        <f t="shared" si="5"/>
        <v>-2</v>
      </c>
    </row>
    <row r="128" spans="1:17">
      <c r="A128">
        <v>127</v>
      </c>
      <c r="B128" s="1" t="s">
        <v>177</v>
      </c>
      <c r="C128">
        <v>18410</v>
      </c>
      <c r="D128">
        <v>41101</v>
      </c>
      <c r="E128">
        <v>14638</v>
      </c>
      <c r="F128">
        <v>5801</v>
      </c>
      <c r="G128">
        <v>24162</v>
      </c>
      <c r="H128">
        <v>15870</v>
      </c>
      <c r="I128">
        <v>6190</v>
      </c>
      <c r="J128">
        <v>2990</v>
      </c>
      <c r="K128">
        <v>54</v>
      </c>
      <c r="L128">
        <v>66</v>
      </c>
      <c r="M128" s="1" t="s">
        <v>108</v>
      </c>
      <c r="N128">
        <v>129162</v>
      </c>
      <c r="O128" s="2">
        <f t="shared" si="3"/>
        <v>0.32921682569444377</v>
      </c>
      <c r="P128">
        <f t="shared" si="4"/>
        <v>62</v>
      </c>
      <c r="Q128">
        <f t="shared" si="5"/>
        <v>-4</v>
      </c>
    </row>
    <row r="129" spans="1:17">
      <c r="A129">
        <v>128</v>
      </c>
      <c r="B129" s="1" t="s">
        <v>177</v>
      </c>
      <c r="C129">
        <v>29377</v>
      </c>
      <c r="D129">
        <v>53794</v>
      </c>
      <c r="E129">
        <v>28381</v>
      </c>
      <c r="F129">
        <v>19173</v>
      </c>
      <c r="G129">
        <v>2910</v>
      </c>
      <c r="H129">
        <v>8416</v>
      </c>
      <c r="I129">
        <v>5560</v>
      </c>
      <c r="J129">
        <v>1224</v>
      </c>
      <c r="K129">
        <v>64</v>
      </c>
      <c r="L129">
        <v>64</v>
      </c>
      <c r="M129" s="1" t="s">
        <v>83</v>
      </c>
      <c r="N129">
        <v>148835</v>
      </c>
      <c r="O129" s="2">
        <f t="shared" si="3"/>
        <v>0.7482106890125384</v>
      </c>
      <c r="P129">
        <f t="shared" si="4"/>
        <v>66</v>
      </c>
      <c r="Q129">
        <f t="shared" si="5"/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p29112020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я</cp:lastModifiedBy>
  <dcterms:created xsi:type="dcterms:W3CDTF">2020-12-09T16:24:30Z</dcterms:created>
  <dcterms:modified xsi:type="dcterms:W3CDTF">2021-01-04T08:41:29Z</dcterms:modified>
</cp:coreProperties>
</file>